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2" activeTab="2"/>
  </bookViews>
  <sheets>
    <sheet name="封皮" sheetId="1" state="veryHidden" r:id="rId1"/>
    <sheet name="记账凭证" sheetId="2" state="veryHidden" r:id="rId2"/>
    <sheet name="目录" sheetId="26" r:id="rId3"/>
    <sheet name="报销汇总 " sheetId="21" r:id="rId4"/>
    <sheet name="差旅报销" sheetId="3" r:id="rId5"/>
    <sheet name="校内劳务" sheetId="25" r:id="rId6"/>
    <sheet name="学生劳务" sheetId="23" r:id="rId7"/>
    <sheet name="校外劳务费" sheetId="24" r:id="rId8"/>
    <sheet name="支款凭据 " sheetId="20" r:id="rId9"/>
    <sheet name="借款单 " sheetId="19" r:id="rId10"/>
    <sheet name="国库集中支付" sheetId="6" state="hidden" r:id="rId11"/>
    <sheet name="粘贴单" sheetId="8" r:id="rId12"/>
    <sheet name="未按规定等级乘坐交通工具" sheetId="27" r:id="rId13"/>
    <sheet name="出差人员用餐用车情况表" sheetId="28" r:id="rId14"/>
  </sheets>
  <definedNames>
    <definedName name="_xlnm.Print_Area" localSheetId="4">差旅报销!$A$1:$S$19</definedName>
    <definedName name="_xlnm.Print_Area" localSheetId="9">'借款单 '!$A$1:$L$24</definedName>
    <definedName name="_xlnm.Print_Area" localSheetId="5">校内劳务!$A$1:$Q$16</definedName>
    <definedName name="_xlnm.Print_Area" localSheetId="7">校外劳务费!$A$1:$S$16</definedName>
    <definedName name="_xlnm.Print_Area" localSheetId="6">学生劳务!$A$1:$Q$16</definedName>
    <definedName name="目录">GET.WORKsheet(1)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<sst xmlns="http://schemas.openxmlformats.org/spreadsheetml/2006/main" count="371" uniqueCount="251">
  <si>
    <t>总顺序号</t>
  </si>
  <si>
    <t>会计档案（记账凭证）</t>
  </si>
  <si>
    <t xml:space="preserve">               年</t>
  </si>
  <si>
    <t>立 档 单 位</t>
  </si>
  <si>
    <t xml:space="preserve">               月</t>
  </si>
  <si>
    <t>本月共         册</t>
  </si>
  <si>
    <t>起 止 日 期</t>
  </si>
  <si>
    <t xml:space="preserve">  自        年     月     日 至        年     月     日</t>
  </si>
  <si>
    <t>本册第         册</t>
  </si>
  <si>
    <t>凭 证 册 数</t>
  </si>
  <si>
    <t xml:space="preserve">  本 月 共       册  本  册  是  第           册 </t>
  </si>
  <si>
    <t>凭 证 号 数</t>
  </si>
  <si>
    <t xml:space="preserve">  本册共     号 本 册 自 第          号 至 第          号</t>
  </si>
  <si>
    <t>至</t>
  </si>
  <si>
    <t>号
号</t>
  </si>
  <si>
    <t>保 管 年 限</t>
  </si>
  <si>
    <t>附注</t>
  </si>
  <si>
    <t>本年顺序号</t>
  </si>
  <si>
    <t>全   宗  号</t>
  </si>
  <si>
    <t>目录号</t>
  </si>
  <si>
    <t>案卷号</t>
  </si>
  <si>
    <t>保管号</t>
  </si>
  <si>
    <t xml:space="preserve">          </t>
  </si>
  <si>
    <t>财务主管</t>
  </si>
  <si>
    <t>装订人</t>
  </si>
  <si>
    <r>
      <rPr>
        <sz val="24"/>
        <color indexed="17"/>
        <rFont val="宋体"/>
        <charset val="134"/>
      </rPr>
      <t xml:space="preserve"> </t>
    </r>
    <r>
      <rPr>
        <u val="double"/>
        <sz val="24"/>
        <color indexed="17"/>
        <rFont val="宋体"/>
        <charset val="134"/>
      </rPr>
      <t>记  账  凭  证</t>
    </r>
  </si>
  <si>
    <t>凭证号：</t>
  </si>
  <si>
    <t xml:space="preserve"> 年    月    日 </t>
  </si>
  <si>
    <t>附单据：</t>
  </si>
  <si>
    <t>摘      要</t>
  </si>
  <si>
    <t>部门</t>
  </si>
  <si>
    <t>项目</t>
  </si>
  <si>
    <t>会计科目</t>
  </si>
  <si>
    <t>经济分类科目</t>
  </si>
  <si>
    <t>借方金额</t>
  </si>
  <si>
    <t>贷方金额</t>
  </si>
  <si>
    <t>　合计（大写）</t>
  </si>
  <si>
    <t>附</t>
  </si>
  <si>
    <t>往来款号码</t>
  </si>
  <si>
    <t>支票号码</t>
  </si>
  <si>
    <t>银行信息</t>
  </si>
  <si>
    <t>单位名称（姓名）</t>
  </si>
  <si>
    <t>结算方式</t>
  </si>
  <si>
    <t>银行账号</t>
  </si>
  <si>
    <t>加</t>
  </si>
  <si>
    <t>信</t>
  </si>
  <si>
    <t>息</t>
  </si>
  <si>
    <r>
      <rPr>
        <sz val="12"/>
        <color indexed="17"/>
        <rFont val="宋体"/>
        <charset val="134"/>
      </rPr>
      <t>会计主管：</t>
    </r>
  </si>
  <si>
    <t>复核：</t>
  </si>
  <si>
    <t>制单输入：</t>
  </si>
  <si>
    <t>出纳：</t>
  </si>
  <si>
    <t>经办人：</t>
  </si>
  <si>
    <t>财务报销表格目录</t>
  </si>
  <si>
    <t>1.报销单据汇总凭证</t>
  </si>
  <si>
    <t>2.差旅费报销单</t>
  </si>
  <si>
    <t>3.校内人员劳务费发放表</t>
  </si>
  <si>
    <t>4.学生劳务费发放表</t>
  </si>
  <si>
    <t>5.校外人员劳务费发放表</t>
  </si>
  <si>
    <t>6.支款凭据</t>
  </si>
  <si>
    <t>7.借 款 单</t>
  </si>
  <si>
    <t>8.粘 贴 单</t>
  </si>
  <si>
    <t>9.未按规定等级乘坐交通工具</t>
  </si>
  <si>
    <t>10.出差人员用餐用车情况表</t>
  </si>
  <si>
    <t>报账单据汇总凭证</t>
  </si>
  <si>
    <t>附件:      张</t>
  </si>
  <si>
    <t>款项用途</t>
  </si>
  <si>
    <t>经办人姓名</t>
  </si>
  <si>
    <t>经办人所在部门</t>
  </si>
  <si>
    <t>经办人联系电话</t>
  </si>
  <si>
    <t>支付方式</t>
  </si>
  <si>
    <t>现金</t>
  </si>
  <si>
    <t>转账</t>
  </si>
  <si>
    <t>公务卡</t>
  </si>
  <si>
    <t>款项来源</t>
  </si>
  <si>
    <t>报账金额</t>
  </si>
  <si>
    <t>人民币(大写)                                                    ¥</t>
  </si>
  <si>
    <t>￥</t>
  </si>
  <si>
    <t>备注:</t>
  </si>
  <si>
    <t>转账            信息</t>
  </si>
  <si>
    <t>单位名称</t>
  </si>
  <si>
    <t>银行账号(卡号)</t>
  </si>
  <si>
    <t>开户银行</t>
  </si>
  <si>
    <t>院长签批</t>
  </si>
  <si>
    <t>主管财务院领导签批</t>
  </si>
  <si>
    <t>财务处长签批</t>
  </si>
  <si>
    <t>单据审核</t>
  </si>
  <si>
    <t>部门（项目）
主管院领导签批</t>
  </si>
  <si>
    <t xml:space="preserve"> 部门（项目）
负责人签批</t>
  </si>
  <si>
    <t>差  旅  费  报  销  单</t>
  </si>
  <si>
    <t>伙食是否由接</t>
  </si>
  <si>
    <t>是</t>
  </si>
  <si>
    <t>待单位安排</t>
  </si>
  <si>
    <t>否</t>
  </si>
  <si>
    <t>公 务 卡
消费金额</t>
  </si>
  <si>
    <t xml:space="preserve">        ¥</t>
  </si>
  <si>
    <t>填报单位：</t>
  </si>
  <si>
    <t>附件</t>
  </si>
  <si>
    <t>张</t>
  </si>
  <si>
    <t>出差人  姓  名</t>
  </si>
  <si>
    <t>职别</t>
  </si>
  <si>
    <t>人数</t>
  </si>
  <si>
    <t>公出任务</t>
  </si>
  <si>
    <t>天数</t>
  </si>
  <si>
    <t>出发地</t>
  </si>
  <si>
    <t>到达地</t>
  </si>
  <si>
    <t>城市间        交通费</t>
  </si>
  <si>
    <t>住宿费</t>
  </si>
  <si>
    <t>伙食补助费</t>
  </si>
  <si>
    <t>市内交通费</t>
  </si>
  <si>
    <t>退、订
票费</t>
  </si>
  <si>
    <t>会务/培训费</t>
  </si>
  <si>
    <t>其他</t>
  </si>
  <si>
    <t>月</t>
  </si>
  <si>
    <t>日</t>
  </si>
  <si>
    <t>地  点</t>
  </si>
  <si>
    <t>金   额</t>
  </si>
  <si>
    <t>标准</t>
  </si>
  <si>
    <t>合　　　计</t>
  </si>
  <si>
    <t>报销金额（大写）</t>
  </si>
  <si>
    <t xml:space="preserve"> ¥</t>
  </si>
  <si>
    <t>备　　　注</t>
  </si>
  <si>
    <t>院长签批:</t>
  </si>
  <si>
    <t xml:space="preserve"> 主管财务
院领导签批:</t>
  </si>
  <si>
    <t xml:space="preserve">    财务处长
      签批:     </t>
  </si>
  <si>
    <t>单据  
 审核</t>
  </si>
  <si>
    <t xml:space="preserve">  
:</t>
  </si>
  <si>
    <t>部门（项目)
主管院领导签批:</t>
  </si>
  <si>
    <t>部门（项目）
负责人签批:</t>
  </si>
  <si>
    <t xml:space="preserve">          经办人:</t>
  </si>
  <si>
    <t>校内人员劳务费发放表</t>
  </si>
  <si>
    <t>序号</t>
  </si>
  <si>
    <t>证件号码</t>
  </si>
  <si>
    <t>姓名</t>
  </si>
  <si>
    <t>开户行</t>
  </si>
  <si>
    <t>工作单位</t>
  </si>
  <si>
    <t>工作内容</t>
  </si>
  <si>
    <t>单价</t>
  </si>
  <si>
    <t>数量</t>
  </si>
  <si>
    <t>计量单位</t>
  </si>
  <si>
    <t>工作期间</t>
  </si>
  <si>
    <t>文件依据
（文号）</t>
  </si>
  <si>
    <t>文件依据
(文号）</t>
  </si>
  <si>
    <t>请选择        发放业务类型</t>
  </si>
  <si>
    <t>备注</t>
  </si>
  <si>
    <t xml:space="preserve">合  计  金  额  </t>
  </si>
  <si>
    <t>主管财务
院领导签批:</t>
  </si>
  <si>
    <t>财务处长
签   批:</t>
  </si>
  <si>
    <t xml:space="preserve"> 部门（项目）
负责人签批:</t>
  </si>
  <si>
    <t>经办人:</t>
  </si>
  <si>
    <t>学生劳务费发放表</t>
  </si>
  <si>
    <t>校外人员劳务费发放表</t>
  </si>
  <si>
    <t>证件类型</t>
  </si>
  <si>
    <t>支  款  凭  据</t>
  </si>
  <si>
    <t>支款原因</t>
  </si>
  <si>
    <t>经
办     人</t>
  </si>
  <si>
    <t>姓   名</t>
  </si>
  <si>
    <t>部   门</t>
  </si>
  <si>
    <t>联系电话</t>
  </si>
  <si>
    <t>支款项目</t>
  </si>
  <si>
    <t>身    份    证    号    码</t>
  </si>
  <si>
    <t>转账信息</t>
  </si>
  <si>
    <t>收款单位（持卡人姓名）</t>
  </si>
  <si>
    <t>银    行    账（卡）  号</t>
  </si>
  <si>
    <t>开 户 银 行</t>
  </si>
  <si>
    <t>支款金额</t>
  </si>
  <si>
    <t>¥</t>
  </si>
  <si>
    <t xml:space="preserve">  借   款   单  </t>
  </si>
  <si>
    <t>借款金额</t>
  </si>
  <si>
    <t xml:space="preserve">      ¥</t>
  </si>
  <si>
    <t>第一联：报账联</t>
  </si>
  <si>
    <t>借款用途</t>
  </si>
  <si>
    <t>借款    方式</t>
  </si>
  <si>
    <t>现金         支票         电汇         汇票</t>
  </si>
  <si>
    <t>借款人信息</t>
  </si>
  <si>
    <t>工号</t>
  </si>
  <si>
    <t>联系       电话</t>
  </si>
  <si>
    <t>账号</t>
  </si>
  <si>
    <t>主管财务     院领导签批</t>
  </si>
  <si>
    <t>部门（项目）    主管院领导签批</t>
  </si>
  <si>
    <t xml:space="preserve"> 部门（项目）       负责人签批</t>
  </si>
  <si>
    <t>借款人确认签字</t>
  </si>
  <si>
    <t>注：借款人为此款项的债务人，承担按期还款责任，还款期限自借款日起两周内还款。</t>
  </si>
  <si>
    <t>经办人签字</t>
  </si>
  <si>
    <t>对冲往来号：</t>
  </si>
  <si>
    <t>第二联：存根联</t>
  </si>
  <si>
    <t>国库集中支付付款登记表</t>
  </si>
  <si>
    <t>部门码</t>
  </si>
  <si>
    <t>项目码</t>
  </si>
  <si>
    <t>金额</t>
  </si>
  <si>
    <t>收款人</t>
  </si>
  <si>
    <t>开 户 行</t>
  </si>
  <si>
    <t>经办人</t>
  </si>
  <si>
    <t>部门名称</t>
  </si>
  <si>
    <t>姓    名</t>
  </si>
  <si>
    <t>凭证装订区（此区域不粘贴）</t>
  </si>
  <si>
    <t xml:space="preserve"> 票  据  粘  贴  单 
</t>
  </si>
  <si>
    <t>根据财务会计制度规定,对凭单粘贴要求如下:</t>
  </si>
  <si>
    <r>
      <rPr>
        <sz val="14"/>
        <color indexed="17"/>
        <rFont val="宋体"/>
        <charset val="134"/>
      </rPr>
      <t>一、要报销的票据按平铺的方式，从</t>
    </r>
    <r>
      <rPr>
        <b/>
        <u/>
        <sz val="14"/>
        <color indexed="17"/>
        <rFont val="宋体"/>
        <charset val="134"/>
      </rPr>
      <t>左到右、由上及下</t>
    </r>
    <r>
      <rPr>
        <sz val="14"/>
        <color indexed="17"/>
        <rFont val="宋体"/>
        <charset val="134"/>
      </rPr>
      <t>按序粘贴在本单上，留出左侧装订线内</t>
    </r>
  </si>
  <si>
    <t>位置，票据不能超出上、下和右侧粘贴单边缘（A4纸大小的票据或附件不需粘贴）；</t>
  </si>
  <si>
    <r>
      <rPr>
        <sz val="14"/>
        <color indexed="17"/>
        <rFont val="宋体"/>
        <charset val="134"/>
      </rPr>
      <t>二、将票据分类粘贴，不可重叠、遮盖，经办人需要在每张报销票据的</t>
    </r>
    <r>
      <rPr>
        <b/>
        <u/>
        <sz val="14"/>
        <color indexed="17"/>
        <rFont val="宋体"/>
        <charset val="134"/>
      </rPr>
      <t>正面右下角</t>
    </r>
    <r>
      <rPr>
        <sz val="14"/>
        <color indexed="17"/>
        <rFont val="宋体"/>
        <charset val="134"/>
      </rPr>
      <t>空白处签字；</t>
    </r>
  </si>
  <si>
    <r>
      <rPr>
        <sz val="14"/>
        <color indexed="17"/>
        <rFont val="宋体"/>
        <charset val="134"/>
      </rPr>
      <t>三、票据粘贴时须使用液体胶水将</t>
    </r>
    <r>
      <rPr>
        <b/>
        <u/>
        <sz val="14"/>
        <color indexed="17"/>
        <rFont val="宋体"/>
        <charset val="134"/>
      </rPr>
      <t>票据的四个角</t>
    </r>
    <r>
      <rPr>
        <sz val="14"/>
        <color indexed="17"/>
        <rFont val="宋体"/>
        <charset val="134"/>
      </rPr>
      <t>平整、牢固的粘贴；</t>
    </r>
  </si>
  <si>
    <t>四、所粘贴的票据必须为合法票据，如：税务机关统一印发的发票（经营单位使用），财政部</t>
  </si>
  <si>
    <t>门印发的统一收据或财政部门批准使用的专用收据（非经营单位使用）；为保证票据的真实性</t>
  </si>
  <si>
    <t>及合法性，经手人在报销票据前应自行在税务局网站查询票据的真伪。</t>
  </si>
  <si>
    <t>五、所粘贴票据必须有审批人、经办人等的签章。</t>
  </si>
  <si>
    <t>六、须准确填写票据张数及金额，且填写规范，不得随意涂改。</t>
  </si>
  <si>
    <t>票据张数</t>
  </si>
  <si>
    <t>票据金额</t>
  </si>
  <si>
    <t>未按规定乘坐交通工具审批表</t>
  </si>
  <si>
    <t>职务/职称</t>
  </si>
  <si>
    <t>所在部门</t>
  </si>
  <si>
    <t>乘坐交通工具等级表</t>
  </si>
  <si>
    <t>出差地点</t>
  </si>
  <si>
    <t>出差时间</t>
  </si>
  <si>
    <t>乘坐交通  工具</t>
  </si>
  <si>
    <t xml:space="preserve">  交通工具</t>
  </si>
  <si>
    <t>火车</t>
  </si>
  <si>
    <t>飞机</t>
  </si>
  <si>
    <t>轮船</t>
  </si>
  <si>
    <t>职务  职称</t>
  </si>
  <si>
    <t>规定乘坐交通工具等级</t>
  </si>
  <si>
    <t>实际乘坐交通工具等级</t>
  </si>
  <si>
    <t>省级及相当职务人员</t>
  </si>
  <si>
    <t>软席（软座、软卧），高铁/动车商务座，全列软席列车一等软座</t>
  </si>
  <si>
    <t>头等舱</t>
  </si>
  <si>
    <t>一等舱</t>
  </si>
  <si>
    <t>未按规定乘坐交通工具原因</t>
  </si>
  <si>
    <t>厅级及相当职务人员</t>
  </si>
  <si>
    <t>软席（软座、软卧），高铁/动车一等座，全列软席列车一等软座</t>
  </si>
  <si>
    <t>经济舱</t>
  </si>
  <si>
    <t>二等舱</t>
  </si>
  <si>
    <t>其余人员（正处及以下人员）</t>
  </si>
  <si>
    <t>硬席（硬座、硬卧），高铁/动车二等座，全列软席列车二等软座</t>
  </si>
  <si>
    <t>三等舱</t>
  </si>
  <si>
    <t>主管财务院领导：</t>
  </si>
  <si>
    <t>部门主管院领导：</t>
  </si>
  <si>
    <t>出差人：</t>
  </si>
  <si>
    <t xml:space="preserve">出差人员用餐用车情况表
 </t>
  </si>
  <si>
    <t>用餐情况</t>
  </si>
  <si>
    <t>是否自行用餐</t>
  </si>
  <si>
    <r>
      <rPr>
        <sz val="14"/>
        <color indexed="8"/>
        <rFont val="仿宋_GB2312"/>
        <charset val="134"/>
      </rPr>
      <t>是</t>
    </r>
    <r>
      <rPr>
        <sz val="14"/>
        <color indexed="8"/>
        <rFont val="仿宋_GB2312"/>
        <charset val="134"/>
      </rPr>
      <t>*</t>
    </r>
  </si>
  <si>
    <r>
      <rPr>
        <sz val="14"/>
        <color indexed="8"/>
        <rFont val="仿宋_GB2312"/>
        <charset val="134"/>
      </rPr>
      <t>否</t>
    </r>
    <r>
      <rPr>
        <sz val="14"/>
        <color indexed="8"/>
        <rFont val="仿宋_GB2312"/>
        <charset val="134"/>
      </rPr>
      <t>*</t>
    </r>
  </si>
  <si>
    <t>是否由接待单位安排用餐</t>
  </si>
  <si>
    <t>交款金额</t>
  </si>
  <si>
    <r>
      <rPr>
        <u/>
        <sz val="14"/>
        <color indexed="8"/>
        <rFont val="仿宋_GB2312"/>
        <charset val="134"/>
      </rPr>
      <t xml:space="preserve">      </t>
    </r>
    <r>
      <rPr>
        <sz val="14"/>
        <color indexed="8"/>
        <rFont val="仿宋_GB2312"/>
        <charset val="134"/>
      </rPr>
      <t>元</t>
    </r>
  </si>
  <si>
    <t>用车情况</t>
  </si>
  <si>
    <t>是否自行用车</t>
  </si>
  <si>
    <t>是否本单位派车或乘坐相关部门车辆</t>
  </si>
  <si>
    <t>是否由接待单位安排用车</t>
  </si>
  <si>
    <r>
      <rPr>
        <sz val="14"/>
        <color indexed="8"/>
        <rFont val="仿宋_GB2312"/>
        <charset val="134"/>
      </rPr>
      <t>1.按照黑龙江省财政厅《关于进一步规范省直机关差旅伙食费和市内交通费收交管理的通知》(黑财行政〔2019〕11号)和《关于进一步强化差旅伙食费和市内交通费收交管理的通知》(黑财行政【2024]39号)要求填报此表，作为报销附件。2.在相应栏中打</t>
    </r>
    <r>
      <rPr>
        <sz val="14"/>
        <color indexed="8"/>
        <rFont val="Calibri"/>
        <charset val="134"/>
      </rPr>
      <t>“√”</t>
    </r>
    <r>
      <rPr>
        <sz val="14"/>
        <color indexed="8"/>
        <rFont val="仿宋_GB2312"/>
        <charset val="134"/>
      </rPr>
      <t>或填写金额。</t>
    </r>
  </si>
  <si>
    <t xml:space="preserve"> 
  出差人员签字:                             
                                                               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</si>
</sst>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#,##0.00_ ;[Red]\-#,##0.00\ "/>
    <numFmt numFmtId="178" formatCode="#,##0.00_ "/>
    <numFmt numFmtId="179" formatCode="\¥#,##0.00_);[Red]\(\¥#,##0.00\)"/>
    <numFmt numFmtId="180" formatCode="0.00_);[Red]\(0.00\)"/>
  </numFmts>
  <fonts count="67">
    <font>
      <sz val="11"/>
      <color indexed="8"/>
      <name val="宋体"/>
      <charset val="134"/>
    </font>
    <font>
      <b/>
      <sz val="20"/>
      <color indexed="8"/>
      <name val="仿宋_GB2312"/>
      <charset val="134"/>
    </font>
    <font>
      <sz val="14"/>
      <color indexed="8"/>
      <name val="仿宋_GB2312"/>
      <charset val="134"/>
    </font>
    <font>
      <u/>
      <sz val="14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宋体"/>
      <charset val="134"/>
    </font>
    <font>
      <sz val="18"/>
      <name val="黑体"/>
      <charset val="134"/>
    </font>
    <font>
      <sz val="14"/>
      <name val="黑体"/>
      <charset val="134"/>
    </font>
    <font>
      <sz val="14"/>
      <name val="仿宋_GB2312"/>
      <charset val="134"/>
    </font>
    <font>
      <sz val="10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20"/>
      <color indexed="8"/>
      <name val="宋体"/>
      <charset val="134"/>
    </font>
    <font>
      <u val="double"/>
      <sz val="24"/>
      <color indexed="17"/>
      <name val="宋体"/>
      <charset val="134"/>
    </font>
    <font>
      <sz val="14"/>
      <color indexed="17"/>
      <name val="宋体"/>
      <charset val="134"/>
    </font>
    <font>
      <sz val="11"/>
      <color indexed="17"/>
      <name val="宋体"/>
      <charset val="134"/>
    </font>
    <font>
      <u val="double"/>
      <sz val="24"/>
      <color indexed="57"/>
      <name val="宋体"/>
      <charset val="134"/>
    </font>
    <font>
      <sz val="16"/>
      <color indexed="57"/>
      <name val="宋体"/>
      <charset val="134"/>
    </font>
    <font>
      <u val="double"/>
      <sz val="24"/>
      <name val="宋体"/>
      <charset val="134"/>
    </font>
    <font>
      <sz val="24"/>
      <color rgb="FF339966"/>
      <name val="宋体"/>
      <charset val="134"/>
    </font>
    <font>
      <sz val="24"/>
      <name val="宋体"/>
      <charset val="134"/>
    </font>
    <font>
      <sz val="16"/>
      <name val="宋体"/>
      <charset val="134"/>
    </font>
    <font>
      <sz val="11"/>
      <color indexed="57"/>
      <name val="宋体"/>
      <charset val="134"/>
    </font>
    <font>
      <sz val="12"/>
      <color indexed="57"/>
      <name val="宋体"/>
      <charset val="134"/>
    </font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FF0000"/>
      <name val="宋体"/>
      <charset val="134"/>
      <scheme val="minor"/>
    </font>
    <font>
      <sz val="9"/>
      <color indexed="8"/>
      <name val="宋体"/>
      <charset val="134"/>
    </font>
    <font>
      <sz val="14"/>
      <name val="宋体"/>
      <charset val="134"/>
    </font>
    <font>
      <sz val="10"/>
      <color indexed="17"/>
      <name val="宋体"/>
      <charset val="134"/>
    </font>
    <font>
      <sz val="12"/>
      <color rgb="FF008000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宋体"/>
      <charset val="134"/>
    </font>
    <font>
      <u/>
      <sz val="18"/>
      <color theme="10"/>
      <name val="宋体"/>
      <charset val="134"/>
    </font>
    <font>
      <u/>
      <sz val="16"/>
      <color theme="10"/>
      <name val="宋体"/>
      <charset val="134"/>
    </font>
    <font>
      <sz val="24"/>
      <color indexed="17"/>
      <name val="宋体"/>
      <charset val="134"/>
    </font>
    <font>
      <sz val="14"/>
      <color indexed="17"/>
      <name val="Calibri"/>
      <charset val="134"/>
    </font>
    <font>
      <sz val="10"/>
      <color indexed="17"/>
      <name val="Calibri"/>
      <charset val="134"/>
    </font>
    <font>
      <sz val="14"/>
      <color indexed="57"/>
      <name val="宋体"/>
      <charset val="134"/>
    </font>
    <font>
      <sz val="10.5"/>
      <color indexed="17"/>
      <name val="Calibri"/>
      <charset val="134"/>
    </font>
    <font>
      <sz val="10.5"/>
      <color indexed="8"/>
      <name val="Calibri"/>
      <charset val="134"/>
    </font>
    <font>
      <sz val="14"/>
      <color indexed="17"/>
      <name val="Times New Roman"/>
      <charset val="134"/>
    </font>
    <font>
      <sz val="14"/>
      <color indexed="8"/>
      <name val="宋体"/>
      <charset val="134"/>
    </font>
    <font>
      <u val="double"/>
      <sz val="24"/>
      <color indexed="8"/>
      <name val="宋体"/>
      <charset val="134"/>
    </font>
    <font>
      <sz val="18"/>
      <color indexed="8"/>
      <name val="宋体"/>
      <charset val="134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Calibri"/>
      <charset val="134"/>
    </font>
    <font>
      <b/>
      <u/>
      <sz val="14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6F0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ashDot">
        <color auto="1"/>
      </left>
      <right style="medium">
        <color indexed="17"/>
      </right>
      <top/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thin">
        <color indexed="11"/>
      </left>
      <right style="thin">
        <color indexed="42"/>
      </right>
      <top style="thin">
        <color indexed="11"/>
      </top>
      <bottom style="medium">
        <color theme="9" tint="-0.249977111117893"/>
      </bottom>
      <diagonal/>
    </border>
    <border>
      <left style="thin">
        <color indexed="42"/>
      </left>
      <right style="thin">
        <color indexed="11"/>
      </right>
      <top style="thin">
        <color indexed="11"/>
      </top>
      <bottom style="medium">
        <color theme="9" tint="-0.249977111117893"/>
      </bottom>
      <diagonal/>
    </border>
    <border>
      <left style="thin">
        <color indexed="42"/>
      </left>
      <right style="medium">
        <color theme="9" tint="-0.249977111117893"/>
      </right>
      <top style="thin">
        <color indexed="11"/>
      </top>
      <bottom style="medium">
        <color theme="9" tint="-0.249977111117893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medium">
        <color indexed="57"/>
      </bottom>
      <diagonal/>
    </border>
    <border>
      <left style="medium">
        <color indexed="57"/>
      </left>
      <right style="thin">
        <color indexed="17"/>
      </right>
      <top style="medium">
        <color indexed="5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 style="medium">
        <color indexed="5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medium">
        <color indexed="57"/>
      </left>
      <right style="thin">
        <color indexed="17"/>
      </right>
      <top style="thin">
        <color indexed="17"/>
      </top>
      <bottom style="thin">
        <color indexed="5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medium">
        <color indexed="57"/>
      </bottom>
      <diagonal/>
    </border>
    <border>
      <left style="thin">
        <color indexed="57"/>
      </left>
      <right/>
      <top style="thin">
        <color indexed="57"/>
      </top>
      <bottom style="medium">
        <color indexed="57"/>
      </bottom>
      <diagonal/>
    </border>
    <border>
      <left/>
      <right/>
      <top style="thin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17"/>
      </top>
      <bottom style="thin">
        <color indexed="17"/>
      </bottom>
      <diagonal/>
    </border>
    <border>
      <left style="medium">
        <color indexed="57"/>
      </left>
      <right/>
      <top/>
      <bottom/>
      <diagonal/>
    </border>
    <border>
      <left style="thin">
        <color indexed="17"/>
      </left>
      <right style="medium">
        <color indexed="5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57"/>
      </right>
      <top style="thin">
        <color indexed="17"/>
      </top>
      <bottom style="thin">
        <color indexed="57"/>
      </bottom>
      <diagonal/>
    </border>
    <border>
      <left/>
      <right style="medium">
        <color indexed="57"/>
      </right>
      <top style="thin">
        <color indexed="57"/>
      </top>
      <bottom style="medium">
        <color indexed="57"/>
      </bottom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indexed="17"/>
      </right>
      <top style="medium">
        <color theme="9" tint="-0.249977111117893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theme="9" tint="-0.249977111117893"/>
      </top>
      <bottom style="thin">
        <color indexed="17"/>
      </bottom>
      <diagonal/>
    </border>
    <border>
      <left style="thin">
        <color indexed="17"/>
      </left>
      <right/>
      <top style="medium">
        <color theme="9" tint="-0.249977111117893"/>
      </top>
      <bottom style="thin">
        <color indexed="17"/>
      </bottom>
      <diagonal/>
    </border>
    <border>
      <left/>
      <right style="thin">
        <color indexed="17"/>
      </right>
      <top style="medium">
        <color theme="9" tint="-0.249977111117893"/>
      </top>
      <bottom style="thin">
        <color indexed="17"/>
      </bottom>
      <diagonal/>
    </border>
    <border>
      <left style="medium">
        <color theme="9" tint="-0.249977111117893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9" tint="-0.249977111117893"/>
      </left>
      <right style="thin">
        <color indexed="17"/>
      </right>
      <top style="thin">
        <color indexed="17"/>
      </top>
      <bottom style="thin">
        <color theme="9" tint="-0.499984740745262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theme="9" tint="-0.499984740745262"/>
      </bottom>
      <diagonal/>
    </border>
    <border>
      <left style="thin">
        <color indexed="17"/>
      </left>
      <right/>
      <top style="thin">
        <color indexed="17"/>
      </top>
      <bottom style="thin">
        <color theme="9" tint="-0.499984740745262"/>
      </bottom>
      <diagonal/>
    </border>
    <border>
      <left/>
      <right style="thin">
        <color indexed="17"/>
      </right>
      <top style="thin">
        <color indexed="17"/>
      </top>
      <bottom style="thin">
        <color theme="9" tint="-0.499984740745262"/>
      </bottom>
      <diagonal/>
    </border>
    <border>
      <left style="thin">
        <color indexed="17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 style="medium">
        <color theme="9" tint="-0.249977111117893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medium">
        <color theme="9" tint="-0.249977111117893"/>
      </left>
      <right style="thin">
        <color indexed="17"/>
      </right>
      <top style="thin">
        <color indexed="17"/>
      </top>
      <bottom style="medium">
        <color theme="9" tint="-0.249977111117893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theme="9" tint="-0.249977111117893"/>
      </bottom>
      <diagonal/>
    </border>
    <border>
      <left style="thin">
        <color indexed="17"/>
      </left>
      <right style="medium">
        <color theme="9" tint="-0.249977111117893"/>
      </right>
      <top style="medium">
        <color theme="9" tint="-0.249977111117893"/>
      </top>
      <bottom style="thin">
        <color indexed="17"/>
      </bottom>
      <diagonal/>
    </border>
    <border>
      <left style="thin">
        <color indexed="17"/>
      </left>
      <right style="medium">
        <color theme="9" tint="-0.249977111117893"/>
      </right>
      <top style="thin">
        <color indexed="17"/>
      </top>
      <bottom style="thin">
        <color indexed="17"/>
      </bottom>
      <diagonal/>
    </border>
    <border>
      <left/>
      <right style="medium">
        <color theme="9" tint="-0.249977111117893"/>
      </right>
      <top style="thin">
        <color indexed="17"/>
      </top>
      <bottom style="thin">
        <color indexed="17"/>
      </bottom>
      <diagonal/>
    </border>
    <border>
      <left/>
      <right style="medium">
        <color theme="9" tint="-0.249977111117893"/>
      </right>
      <top style="thin">
        <color indexed="17"/>
      </top>
      <bottom/>
      <diagonal/>
    </border>
    <border>
      <left/>
      <right style="medium">
        <color theme="9" tint="-0.249977111117893"/>
      </right>
      <top style="thin">
        <color auto="1"/>
      </top>
      <bottom style="thin">
        <color auto="1"/>
      </bottom>
      <diagonal/>
    </border>
    <border>
      <left/>
      <right style="medium">
        <color theme="9" tint="-0.249977111117893"/>
      </right>
      <top/>
      <bottom style="thin">
        <color theme="9" tint="-0.499984740745262"/>
      </bottom>
      <diagonal/>
    </border>
    <border>
      <left/>
      <right style="medium">
        <color theme="9" tint="-0.249977111117893"/>
      </right>
      <top/>
      <bottom style="thin">
        <color indexed="17"/>
      </bottom>
      <diagonal/>
    </border>
    <border>
      <left style="thin">
        <color indexed="17"/>
      </left>
      <right style="medium">
        <color theme="9" tint="-0.249977111117893"/>
      </right>
      <top style="thin">
        <color indexed="17"/>
      </top>
      <bottom style="medium">
        <color theme="9" tint="-0.24997711111789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indexed="17"/>
      </bottom>
      <diagonal/>
    </border>
    <border>
      <left style="thick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/>
      <right/>
      <top style="thin">
        <color indexed="17"/>
      </top>
      <bottom style="thick">
        <color indexed="17"/>
      </bottom>
      <diagonal/>
    </border>
    <border>
      <left style="thin">
        <color indexed="17"/>
      </left>
      <right/>
      <top/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7"/>
      </left>
      <right style="thin">
        <color indexed="17"/>
      </right>
      <top style="thin">
        <color indexed="57"/>
      </top>
      <bottom style="thin">
        <color indexed="17"/>
      </bottom>
      <diagonal/>
    </border>
    <border>
      <left style="thin">
        <color indexed="17"/>
      </left>
      <right/>
      <top style="thin">
        <color indexed="5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 style="thin">
        <color indexed="5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n">
        <color indexed="57"/>
      </bottom>
      <diagonal/>
    </border>
    <border>
      <left style="thick">
        <color indexed="17"/>
      </left>
      <right/>
      <top/>
      <bottom/>
      <diagonal/>
    </border>
    <border>
      <left style="thin">
        <color indexed="57"/>
      </left>
      <right style="thick">
        <color indexed="17"/>
      </right>
      <top style="thin">
        <color indexed="57"/>
      </top>
      <bottom style="thin">
        <color indexed="57"/>
      </bottom>
      <diagonal/>
    </border>
    <border>
      <left style="thin">
        <color indexed="17"/>
      </left>
      <right style="thick">
        <color indexed="17"/>
      </right>
      <top style="thin">
        <color indexed="5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theme="9"/>
      </bottom>
      <diagonal/>
    </border>
    <border>
      <left/>
      <right style="thick">
        <color indexed="17"/>
      </right>
      <top style="thin">
        <color indexed="17"/>
      </top>
      <bottom style="thin">
        <color theme="9"/>
      </bottom>
      <diagonal/>
    </border>
    <border>
      <left style="thin">
        <color indexed="17"/>
      </left>
      <right style="thin">
        <color indexed="17"/>
      </right>
      <top/>
      <bottom style="thick">
        <color indexed="17"/>
      </bottom>
      <diagonal/>
    </border>
    <border>
      <left style="thin">
        <color indexed="17"/>
      </left>
      <right style="thick">
        <color indexed="17"/>
      </right>
      <top/>
      <bottom style="thick">
        <color indexed="17"/>
      </bottom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 style="thick">
        <color auto="1"/>
      </right>
      <top style="thick">
        <color theme="0"/>
      </top>
      <bottom style="thick">
        <color auto="1"/>
      </bottom>
      <diagonal/>
    </border>
    <border>
      <left style="thick">
        <color indexed="57"/>
      </left>
      <right style="thin">
        <color indexed="17"/>
      </right>
      <top style="thick">
        <color indexed="5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57"/>
      </top>
      <bottom style="thin">
        <color indexed="17"/>
      </bottom>
      <diagonal/>
    </border>
    <border>
      <left style="thick">
        <color indexed="5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57"/>
      </left>
      <right/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ck">
        <color indexed="57"/>
      </left>
      <right/>
      <top/>
      <bottom style="thick">
        <color indexed="57"/>
      </bottom>
      <diagonal/>
    </border>
    <border>
      <left style="thin">
        <color indexed="17"/>
      </left>
      <right/>
      <top/>
      <bottom style="thick">
        <color indexed="57"/>
      </bottom>
      <diagonal/>
    </border>
    <border>
      <left/>
      <right style="thin">
        <color indexed="17"/>
      </right>
      <top/>
      <bottom style="thick">
        <color indexed="57"/>
      </bottom>
      <diagonal/>
    </border>
    <border>
      <left style="thin">
        <color indexed="17"/>
      </left>
      <right style="thin">
        <color indexed="17"/>
      </right>
      <top/>
      <bottom style="thick">
        <color indexed="57"/>
      </bottom>
      <diagonal/>
    </border>
    <border>
      <left style="thin">
        <color indexed="17"/>
      </left>
      <right style="thick">
        <color indexed="57"/>
      </right>
      <top style="thick">
        <color indexed="57"/>
      </top>
      <bottom style="thin">
        <color indexed="17"/>
      </bottom>
      <diagonal/>
    </border>
    <border>
      <left style="thin">
        <color indexed="17"/>
      </left>
      <right style="thick">
        <color indexed="5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57"/>
      </right>
      <top style="thin">
        <color indexed="17"/>
      </top>
      <bottom/>
      <diagonal/>
    </border>
    <border>
      <left style="thin">
        <color indexed="17"/>
      </left>
      <right style="thick">
        <color indexed="57"/>
      </right>
      <top/>
      <bottom/>
      <diagonal/>
    </border>
    <border>
      <left style="thin">
        <color indexed="17"/>
      </left>
      <right style="thick">
        <color indexed="57"/>
      </right>
      <top/>
      <bottom style="thick">
        <color indexed="5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5" borderId="166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67" applyNumberFormat="0" applyFill="0" applyAlignment="0" applyProtection="0">
      <alignment vertical="center"/>
    </xf>
    <xf numFmtId="0" fontId="52" fillId="0" borderId="167" applyNumberFormat="0" applyFill="0" applyAlignment="0" applyProtection="0">
      <alignment vertical="center"/>
    </xf>
    <xf numFmtId="0" fontId="53" fillId="0" borderId="168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6" borderId="169" applyNumberFormat="0" applyAlignment="0" applyProtection="0">
      <alignment vertical="center"/>
    </xf>
    <xf numFmtId="0" fontId="55" fillId="7" borderId="170" applyNumberFormat="0" applyAlignment="0" applyProtection="0">
      <alignment vertical="center"/>
    </xf>
    <xf numFmtId="0" fontId="56" fillId="7" borderId="169" applyNumberFormat="0" applyAlignment="0" applyProtection="0">
      <alignment vertical="center"/>
    </xf>
    <xf numFmtId="0" fontId="57" fillId="8" borderId="171" applyNumberFormat="0" applyAlignment="0" applyProtection="0">
      <alignment vertical="center"/>
    </xf>
    <xf numFmtId="0" fontId="58" fillId="0" borderId="172" applyNumberFormat="0" applyFill="0" applyAlignment="0" applyProtection="0">
      <alignment vertical="center"/>
    </xf>
    <xf numFmtId="0" fontId="59" fillId="0" borderId="173" applyNumberFormat="0" applyFill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24" fillId="0" borderId="0"/>
  </cellStyleXfs>
  <cellXfs count="4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right" vertical="top" wrapText="1"/>
    </xf>
    <xf numFmtId="0" fontId="5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3" fillId="0" borderId="29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/>
    </xf>
    <xf numFmtId="0" fontId="13" fillId="0" borderId="30" xfId="0" applyFont="1" applyBorder="1" applyAlignment="1">
      <alignment horizontal="center" vertical="top"/>
    </xf>
    <xf numFmtId="0" fontId="14" fillId="0" borderId="29" xfId="0" applyFont="1" applyBorder="1" applyAlignment="1">
      <alignment horizontal="left" vertical="center" wrapText="1" indent="4"/>
    </xf>
    <xf numFmtId="0" fontId="14" fillId="0" borderId="0" xfId="0" applyFont="1" applyBorder="1" applyAlignment="1">
      <alignment horizontal="left" vertical="center" wrapText="1" indent="4"/>
    </xf>
    <xf numFmtId="0" fontId="14" fillId="0" borderId="30" xfId="0" applyFont="1" applyBorder="1" applyAlignment="1">
      <alignment horizontal="left" vertical="center" wrapText="1" indent="4"/>
    </xf>
    <xf numFmtId="0" fontId="14" fillId="0" borderId="2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left" vertical="center" wrapText="1" indent="4"/>
    </xf>
    <xf numFmtId="0" fontId="0" fillId="0" borderId="32" xfId="0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6" fontId="17" fillId="0" borderId="0" xfId="0" applyNumberFormat="1" applyFont="1" applyBorder="1" applyAlignment="1" applyProtection="1">
      <alignment horizontal="center" vertical="center"/>
      <protection locked="0"/>
    </xf>
    <xf numFmtId="0" fontId="17" fillId="2" borderId="36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19" fillId="0" borderId="42" xfId="0" applyFont="1" applyFill="1" applyBorder="1" applyAlignment="1">
      <alignment horizontal="center" vertical="center"/>
    </xf>
    <xf numFmtId="177" fontId="20" fillId="0" borderId="43" xfId="0" applyNumberFormat="1" applyFont="1" applyBorder="1" applyAlignment="1" applyProtection="1">
      <alignment horizontal="left" vertical="center" wrapText="1"/>
      <protection locked="0"/>
    </xf>
    <xf numFmtId="0" fontId="17" fillId="2" borderId="40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49" fontId="21" fillId="0" borderId="41" xfId="0" applyNumberFormat="1" applyFont="1" applyBorder="1" applyAlignment="1" applyProtection="1">
      <alignment horizontal="center" vertical="center" wrapText="1"/>
      <protection locked="0"/>
    </xf>
    <xf numFmtId="49" fontId="21" fillId="0" borderId="42" xfId="0" applyNumberFormat="1" applyFont="1" applyBorder="1" applyAlignment="1" applyProtection="1">
      <alignment horizontal="center" vertical="center" wrapText="1"/>
      <protection locked="0"/>
    </xf>
    <xf numFmtId="49" fontId="21" fillId="0" borderId="44" xfId="0" applyNumberFormat="1" applyFont="1" applyBorder="1" applyAlignment="1" applyProtection="1">
      <alignment horizontal="center" vertical="center" wrapText="1"/>
      <protection locked="0"/>
    </xf>
    <xf numFmtId="49" fontId="17" fillId="0" borderId="41" xfId="0" applyNumberFormat="1" applyFont="1" applyBorder="1" applyAlignment="1" applyProtection="1">
      <alignment horizontal="center" vertical="center" wrapText="1"/>
      <protection locked="0"/>
    </xf>
    <xf numFmtId="49" fontId="17" fillId="0" borderId="42" xfId="0" applyNumberFormat="1" applyFont="1" applyBorder="1" applyAlignment="1" applyProtection="1">
      <alignment horizontal="center" vertical="center" wrapText="1"/>
      <protection locked="0"/>
    </xf>
    <xf numFmtId="49" fontId="17" fillId="0" borderId="44" xfId="0" applyNumberFormat="1" applyFont="1" applyBorder="1" applyAlignment="1" applyProtection="1">
      <alignment horizontal="center" vertical="center" wrapText="1"/>
      <protection locked="0"/>
    </xf>
    <xf numFmtId="0" fontId="17" fillId="2" borderId="45" xfId="0" applyFont="1" applyFill="1" applyBorder="1" applyAlignment="1">
      <alignment horizontal="center" vertical="center"/>
    </xf>
    <xf numFmtId="49" fontId="22" fillId="0" borderId="46" xfId="0" applyNumberFormat="1" applyFont="1" applyBorder="1" applyAlignment="1" applyProtection="1">
      <alignment horizontal="left" vertical="center" wrapText="1"/>
      <protection locked="0"/>
    </xf>
    <xf numFmtId="49" fontId="22" fillId="0" borderId="47" xfId="0" applyNumberFormat="1" applyFont="1" applyBorder="1" applyAlignment="1" applyProtection="1">
      <alignment horizontal="left" vertical="center" wrapText="1"/>
      <protection locked="0"/>
    </xf>
    <xf numFmtId="49" fontId="22" fillId="0" borderId="48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>
      <alignment horizontal="center" vertical="center"/>
    </xf>
    <xf numFmtId="176" fontId="14" fillId="0" borderId="49" xfId="0" applyNumberFormat="1" applyFont="1" applyBorder="1" applyAlignment="1" applyProtection="1">
      <alignment horizontal="center" vertical="center"/>
      <protection locked="0" hidden="1"/>
    </xf>
    <xf numFmtId="176" fontId="14" fillId="0" borderId="0" xfId="0" applyNumberFormat="1" applyFont="1" applyBorder="1" applyAlignment="1" applyProtection="1">
      <alignment horizontal="center" vertical="center"/>
      <protection locked="0" hidden="1"/>
    </xf>
    <xf numFmtId="0" fontId="14" fillId="2" borderId="50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right" vertical="center"/>
    </xf>
    <xf numFmtId="0" fontId="14" fillId="0" borderId="51" xfId="0" applyFont="1" applyBorder="1" applyAlignment="1">
      <alignment horizontal="right" vertical="center"/>
    </xf>
    <xf numFmtId="0" fontId="21" fillId="0" borderId="51" xfId="0" applyFont="1" applyBorder="1" applyAlignment="1" applyProtection="1">
      <alignment horizontal="left" vertical="center" shrinkToFit="1"/>
      <protection hidden="1"/>
    </xf>
    <xf numFmtId="0" fontId="14" fillId="2" borderId="52" xfId="0" applyFont="1" applyFill="1" applyBorder="1" applyAlignment="1">
      <alignment horizontal="center" vertical="center"/>
    </xf>
    <xf numFmtId="49" fontId="14" fillId="0" borderId="41" xfId="0" applyNumberFormat="1" applyFont="1" applyBorder="1" applyAlignment="1" applyProtection="1">
      <alignment vertical="center"/>
      <protection locked="0"/>
    </xf>
    <xf numFmtId="0" fontId="14" fillId="2" borderId="41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/>
    </xf>
    <xf numFmtId="0" fontId="14" fillId="2" borderId="41" xfId="0" applyFont="1" applyFill="1" applyBorder="1" applyAlignment="1">
      <alignment horizontal="center" vertical="center"/>
    </xf>
    <xf numFmtId="49" fontId="14" fillId="2" borderId="41" xfId="0" applyNumberFormat="1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0" borderId="52" xfId="0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4" fillId="0" borderId="54" xfId="0" applyFont="1" applyBorder="1" applyAlignment="1">
      <alignment vertical="center"/>
    </xf>
    <xf numFmtId="0" fontId="15" fillId="2" borderId="55" xfId="0" applyFont="1" applyFill="1" applyBorder="1" applyAlignment="1">
      <alignment vertical="center"/>
    </xf>
    <xf numFmtId="0" fontId="15" fillId="2" borderId="56" xfId="0" applyFont="1" applyFill="1" applyBorder="1" applyAlignment="1">
      <alignment vertical="center"/>
    </xf>
    <xf numFmtId="49" fontId="22" fillId="0" borderId="57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 applyProtection="1">
      <alignment horizontal="center" vertical="center"/>
      <protection locked="0"/>
    </xf>
    <xf numFmtId="49" fontId="22" fillId="0" borderId="59" xfId="0" applyNumberFormat="1" applyFont="1" applyBorder="1" applyAlignment="1" applyProtection="1">
      <alignment horizontal="center" vertical="center"/>
      <protection locked="0"/>
    </xf>
    <xf numFmtId="0" fontId="14" fillId="0" borderId="41" xfId="0" applyNumberFormat="1" applyFont="1" applyBorder="1" applyAlignment="1" applyProtection="1">
      <alignment vertical="center"/>
      <protection locked="0"/>
    </xf>
    <xf numFmtId="178" fontId="21" fillId="0" borderId="51" xfId="0" applyNumberFormat="1" applyFont="1" applyBorder="1" applyAlignment="1" applyProtection="1">
      <alignment horizontal="left" vertical="center"/>
      <protection locked="0"/>
    </xf>
    <xf numFmtId="178" fontId="21" fillId="0" borderId="60" xfId="0" applyNumberFormat="1" applyFont="1" applyBorder="1" applyAlignment="1" applyProtection="1">
      <alignment horizontal="left" vertical="center"/>
      <protection locked="0"/>
    </xf>
    <xf numFmtId="49" fontId="14" fillId="0" borderId="61" xfId="0" applyNumberFormat="1" applyFont="1" applyFill="1" applyBorder="1" applyAlignment="1">
      <alignment vertical="center" textRotation="255"/>
    </xf>
    <xf numFmtId="0" fontId="0" fillId="0" borderId="0" xfId="0" applyBorder="1">
      <alignment vertical="center"/>
    </xf>
    <xf numFmtId="49" fontId="14" fillId="0" borderId="62" xfId="0" applyNumberFormat="1" applyFont="1" applyBorder="1" applyAlignment="1" applyProtection="1">
      <alignment vertical="center"/>
      <protection locked="0"/>
    </xf>
    <xf numFmtId="0" fontId="14" fillId="0" borderId="62" xfId="0" applyFont="1" applyBorder="1" applyAlignment="1">
      <alignment horizontal="left" vertical="center"/>
    </xf>
    <xf numFmtId="49" fontId="14" fillId="2" borderId="41" xfId="0" applyNumberFormat="1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0" borderId="53" xfId="0" applyFont="1" applyBorder="1" applyAlignment="1">
      <alignment vertical="center"/>
    </xf>
    <xf numFmtId="0" fontId="14" fillId="0" borderId="41" xfId="0" applyFont="1" applyBorder="1" applyAlignment="1" applyProtection="1">
      <alignment vertical="center"/>
      <protection locked="0"/>
    </xf>
    <xf numFmtId="0" fontId="14" fillId="0" borderId="62" xfId="0" applyFont="1" applyBorder="1" applyAlignment="1" applyProtection="1">
      <alignment vertical="center"/>
      <protection locked="0"/>
    </xf>
    <xf numFmtId="0" fontId="15" fillId="2" borderId="56" xfId="0" applyFont="1" applyFill="1" applyBorder="1" applyAlignment="1">
      <alignment horizontal="center" vertical="center"/>
    </xf>
    <xf numFmtId="0" fontId="15" fillId="0" borderId="56" xfId="0" applyFont="1" applyBorder="1" applyAlignment="1" applyProtection="1">
      <alignment horizontal="center" vertical="center"/>
      <protection locked="0"/>
    </xf>
    <xf numFmtId="0" fontId="15" fillId="0" borderId="63" xfId="0" applyFont="1" applyBorder="1" applyAlignment="1" applyProtection="1">
      <alignment horizontal="center" vertical="center"/>
      <protection locked="0"/>
    </xf>
    <xf numFmtId="49" fontId="22" fillId="0" borderId="64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0" fontId="14" fillId="0" borderId="62" xfId="0" applyNumberFormat="1" applyFont="1" applyBorder="1" applyAlignment="1" applyProtection="1">
      <alignment vertical="center"/>
      <protection locked="0"/>
    </xf>
    <xf numFmtId="0" fontId="22" fillId="0" borderId="0" xfId="51" applyFont="1">
      <alignment vertical="center"/>
    </xf>
    <xf numFmtId="0" fontId="16" fillId="0" borderId="0" xfId="51" applyFont="1" applyAlignment="1">
      <alignment horizontal="center" vertical="center"/>
    </xf>
    <xf numFmtId="0" fontId="22" fillId="0" borderId="65" xfId="51" applyFont="1" applyBorder="1" applyAlignment="1" applyProtection="1">
      <alignment horizontal="center" vertical="center"/>
      <protection hidden="1"/>
    </xf>
    <xf numFmtId="0" fontId="22" fillId="2" borderId="66" xfId="51" applyFont="1" applyFill="1" applyBorder="1" applyAlignment="1">
      <alignment horizontal="center" vertical="center"/>
    </xf>
    <xf numFmtId="49" fontId="23" fillId="0" borderId="67" xfId="51" applyNumberFormat="1" applyFont="1" applyBorder="1" applyAlignment="1" applyProtection="1">
      <alignment horizontal="center" vertical="center" wrapText="1"/>
      <protection locked="0"/>
    </xf>
    <xf numFmtId="0" fontId="22" fillId="2" borderId="67" xfId="51" applyFont="1" applyFill="1" applyBorder="1" applyAlignment="1">
      <alignment horizontal="center" vertical="center" wrapText="1"/>
    </xf>
    <xf numFmtId="0" fontId="22" fillId="2" borderId="67" xfId="51" applyFont="1" applyFill="1" applyBorder="1" applyAlignment="1">
      <alignment horizontal="center" vertical="center"/>
    </xf>
    <xf numFmtId="0" fontId="22" fillId="2" borderId="68" xfId="51" applyFont="1" applyFill="1" applyBorder="1" applyAlignment="1">
      <alignment horizontal="center" vertical="center"/>
    </xf>
    <xf numFmtId="0" fontId="22" fillId="2" borderId="69" xfId="51" applyFont="1" applyFill="1" applyBorder="1" applyAlignment="1">
      <alignment horizontal="center" vertical="center"/>
    </xf>
    <xf numFmtId="0" fontId="22" fillId="2" borderId="70" xfId="51" applyFont="1" applyFill="1" applyBorder="1" applyAlignment="1">
      <alignment horizontal="center" vertical="center"/>
    </xf>
    <xf numFmtId="49" fontId="23" fillId="0" borderId="41" xfId="51" applyNumberFormat="1" applyFont="1" applyBorder="1" applyAlignment="1" applyProtection="1">
      <alignment horizontal="center" vertical="center" wrapText="1"/>
      <protection locked="0"/>
    </xf>
    <xf numFmtId="0" fontId="22" fillId="2" borderId="41" xfId="51" applyFont="1" applyFill="1" applyBorder="1" applyAlignment="1">
      <alignment horizontal="center" vertical="center" wrapText="1"/>
    </xf>
    <xf numFmtId="49" fontId="22" fillId="0" borderId="41" xfId="51" applyNumberFormat="1" applyFont="1" applyBorder="1" applyAlignment="1" applyProtection="1">
      <alignment vertical="center"/>
      <protection locked="0"/>
    </xf>
    <xf numFmtId="49" fontId="22" fillId="0" borderId="42" xfId="51" applyNumberFormat="1" applyFont="1" applyBorder="1" applyAlignment="1" applyProtection="1">
      <alignment horizontal="center" vertical="center"/>
      <protection locked="0"/>
    </xf>
    <xf numFmtId="49" fontId="22" fillId="0" borderId="53" xfId="51" applyNumberFormat="1" applyFont="1" applyBorder="1" applyAlignment="1" applyProtection="1">
      <alignment horizontal="center" vertical="center"/>
      <protection locked="0"/>
    </xf>
    <xf numFmtId="0" fontId="22" fillId="2" borderId="41" xfId="51" applyFont="1" applyFill="1" applyBorder="1" applyAlignment="1">
      <alignment horizontal="center" vertical="center"/>
    </xf>
    <xf numFmtId="49" fontId="22" fillId="0" borderId="41" xfId="51" applyNumberFormat="1" applyFont="1" applyBorder="1" applyAlignment="1" applyProtection="1">
      <alignment horizontal="center" vertical="center"/>
      <protection locked="0"/>
    </xf>
    <xf numFmtId="0" fontId="22" fillId="2" borderId="42" xfId="51" applyFont="1" applyFill="1" applyBorder="1" applyAlignment="1">
      <alignment horizontal="center" vertical="center"/>
    </xf>
    <xf numFmtId="0" fontId="22" fillId="2" borderId="54" xfId="51" applyFont="1" applyFill="1" applyBorder="1" applyAlignment="1">
      <alignment horizontal="center" vertical="center"/>
    </xf>
    <xf numFmtId="49" fontId="23" fillId="0" borderId="71" xfId="51" applyNumberFormat="1" applyFont="1" applyBorder="1" applyAlignment="1" applyProtection="1">
      <alignment horizontal="center" vertical="center" wrapText="1"/>
      <protection locked="0"/>
    </xf>
    <xf numFmtId="49" fontId="23" fillId="0" borderId="72" xfId="51" applyNumberFormat="1" applyFont="1" applyBorder="1" applyAlignment="1" applyProtection="1">
      <alignment horizontal="center" vertical="center" wrapText="1"/>
      <protection locked="0"/>
    </xf>
    <xf numFmtId="0" fontId="22" fillId="0" borderId="42" xfId="51" applyFont="1" applyBorder="1" applyAlignment="1" applyProtection="1">
      <alignment horizontal="left" vertical="center"/>
      <protection hidden="1"/>
    </xf>
    <xf numFmtId="0" fontId="22" fillId="0" borderId="54" xfId="51" applyFont="1" applyBorder="1" applyAlignment="1" applyProtection="1">
      <alignment horizontal="left" vertical="center"/>
      <protection hidden="1"/>
    </xf>
    <xf numFmtId="0" fontId="22" fillId="0" borderId="10" xfId="51" applyFont="1" applyBorder="1" applyAlignment="1" applyProtection="1">
      <alignment horizontal="center" vertical="center"/>
      <protection locked="0"/>
    </xf>
    <xf numFmtId="0" fontId="22" fillId="0" borderId="73" xfId="51" applyFont="1" applyBorder="1" applyAlignment="1" applyProtection="1">
      <alignment horizontal="center" vertical="center"/>
      <protection locked="0"/>
    </xf>
    <xf numFmtId="0" fontId="22" fillId="2" borderId="74" xfId="51" applyFont="1" applyFill="1" applyBorder="1" applyAlignment="1">
      <alignment horizontal="center" vertical="center"/>
    </xf>
    <xf numFmtId="0" fontId="22" fillId="2" borderId="75" xfId="51" applyFont="1" applyFill="1" applyBorder="1" applyAlignment="1">
      <alignment horizontal="center" vertical="center"/>
    </xf>
    <xf numFmtId="0" fontId="22" fillId="2" borderId="76" xfId="51" applyFont="1" applyFill="1" applyBorder="1" applyAlignment="1">
      <alignment horizontal="center" vertical="center"/>
    </xf>
    <xf numFmtId="0" fontId="22" fillId="2" borderId="77" xfId="51" applyFont="1" applyFill="1" applyBorder="1" applyAlignment="1">
      <alignment horizontal="center" vertical="center"/>
    </xf>
    <xf numFmtId="0" fontId="22" fillId="2" borderId="76" xfId="51" applyFont="1" applyFill="1" applyBorder="1" applyAlignment="1">
      <alignment horizontal="center" vertical="center" wrapText="1"/>
    </xf>
    <xf numFmtId="0" fontId="22" fillId="2" borderId="78" xfId="51" applyFont="1" applyFill="1" applyBorder="1" applyAlignment="1">
      <alignment horizontal="center" vertical="center" wrapText="1"/>
    </xf>
    <xf numFmtId="0" fontId="22" fillId="2" borderId="79" xfId="51" applyFont="1" applyFill="1" applyBorder="1" applyAlignment="1">
      <alignment horizontal="center" vertical="center" wrapText="1"/>
    </xf>
    <xf numFmtId="0" fontId="22" fillId="0" borderId="80" xfId="51" applyFont="1" applyBorder="1" applyAlignment="1">
      <alignment horizontal="center" vertical="center"/>
    </xf>
    <xf numFmtId="0" fontId="22" fillId="0" borderId="81" xfId="51" applyFont="1" applyBorder="1" applyAlignment="1">
      <alignment horizontal="center" vertical="center"/>
    </xf>
    <xf numFmtId="0" fontId="22" fillId="0" borderId="82" xfId="51" applyFont="1" applyBorder="1" applyAlignment="1">
      <alignment vertical="center"/>
    </xf>
    <xf numFmtId="0" fontId="22" fillId="0" borderId="82" xfId="51" applyFont="1" applyBorder="1" applyAlignment="1">
      <alignment horizontal="center" vertical="center"/>
    </xf>
    <xf numFmtId="0" fontId="22" fillId="0" borderId="83" xfId="51" applyFont="1" applyBorder="1" applyAlignment="1">
      <alignment horizontal="center" vertical="center"/>
    </xf>
    <xf numFmtId="0" fontId="22" fillId="2" borderId="84" xfId="51" applyFont="1" applyFill="1" applyBorder="1" applyAlignment="1">
      <alignment horizontal="center" vertical="center"/>
    </xf>
    <xf numFmtId="49" fontId="23" fillId="0" borderId="85" xfId="51" applyNumberFormat="1" applyFont="1" applyBorder="1" applyAlignment="1" applyProtection="1">
      <alignment horizontal="center" vertical="center" wrapText="1"/>
      <protection locked="0"/>
    </xf>
    <xf numFmtId="0" fontId="22" fillId="0" borderId="0" xfId="51" applyFont="1" applyProtection="1">
      <alignment vertical="center"/>
      <protection locked="0"/>
    </xf>
    <xf numFmtId="0" fontId="22" fillId="2" borderId="86" xfId="51" applyFont="1" applyFill="1" applyBorder="1" applyAlignment="1">
      <alignment horizontal="center" vertical="center"/>
    </xf>
    <xf numFmtId="49" fontId="22" fillId="0" borderId="87" xfId="51" applyNumberFormat="1" applyFont="1" applyBorder="1" applyAlignment="1" applyProtection="1">
      <alignment vertical="center"/>
      <protection locked="0"/>
    </xf>
    <xf numFmtId="0" fontId="22" fillId="2" borderId="87" xfId="51" applyFont="1" applyFill="1" applyBorder="1" applyAlignment="1">
      <alignment horizontal="center" vertical="center"/>
    </xf>
    <xf numFmtId="49" fontId="22" fillId="0" borderId="87" xfId="51" applyNumberFormat="1" applyFont="1" applyBorder="1" applyAlignment="1" applyProtection="1">
      <alignment horizontal="center" vertical="center"/>
      <protection locked="0"/>
    </xf>
    <xf numFmtId="0" fontId="22" fillId="2" borderId="88" xfId="51" applyFont="1" applyFill="1" applyBorder="1" applyAlignment="1">
      <alignment horizontal="center" vertical="center"/>
    </xf>
    <xf numFmtId="49" fontId="23" fillId="0" borderId="89" xfId="51" applyNumberFormat="1" applyFont="1" applyBorder="1" applyAlignment="1" applyProtection="1">
      <alignment horizontal="center" vertical="center" wrapText="1"/>
      <protection locked="0"/>
    </xf>
    <xf numFmtId="0" fontId="22" fillId="0" borderId="90" xfId="51" applyFont="1" applyBorder="1" applyAlignment="1" applyProtection="1">
      <alignment horizontal="center" vertical="center"/>
      <protection locked="0"/>
    </xf>
    <xf numFmtId="0" fontId="22" fillId="2" borderId="91" xfId="51" applyFont="1" applyFill="1" applyBorder="1" applyAlignment="1">
      <alignment horizontal="center" vertical="center" wrapText="1"/>
    </xf>
    <xf numFmtId="0" fontId="22" fillId="0" borderId="92" xfId="51" applyFont="1" applyBorder="1" applyAlignment="1">
      <alignment horizontal="center" vertical="center"/>
    </xf>
    <xf numFmtId="49" fontId="23" fillId="0" borderId="93" xfId="51" applyNumberFormat="1" applyFont="1" applyBorder="1" applyAlignment="1" applyProtection="1">
      <alignment horizontal="center" vertical="center" wrapText="1"/>
      <protection locked="0"/>
    </xf>
    <xf numFmtId="0" fontId="24" fillId="0" borderId="0" xfId="52"/>
    <xf numFmtId="0" fontId="25" fillId="0" borderId="0" xfId="52" applyFont="1" applyAlignment="1">
      <alignment horizontal="center" vertical="center"/>
    </xf>
    <xf numFmtId="176" fontId="24" fillId="0" borderId="94" xfId="52" applyNumberFormat="1" applyBorder="1" applyAlignment="1" applyProtection="1">
      <alignment horizontal="center" vertical="center"/>
      <protection hidden="1"/>
    </xf>
    <xf numFmtId="0" fontId="26" fillId="2" borderId="3" xfId="0" applyFont="1" applyFill="1" applyBorder="1" applyAlignment="1" applyProtection="1">
      <alignment horizontal="center" vertical="center"/>
      <protection locked="0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24" fillId="0" borderId="8" xfId="52" applyBorder="1" applyAlignment="1" applyProtection="1">
      <alignment horizontal="center" vertical="center" wrapText="1"/>
      <protection hidden="1"/>
    </xf>
    <xf numFmtId="0" fontId="24" fillId="0" borderId="9" xfId="52" applyBorder="1" applyAlignment="1" applyProtection="1">
      <alignment horizontal="center" vertical="center" wrapText="1"/>
      <protection hidden="1"/>
    </xf>
    <xf numFmtId="0" fontId="24" fillId="0" borderId="9" xfId="52" applyBorder="1" applyAlignment="1" applyProtection="1">
      <alignment vertical="center" wrapText="1"/>
      <protection locked="0"/>
    </xf>
    <xf numFmtId="49" fontId="24" fillId="0" borderId="9" xfId="52" applyNumberFormat="1" applyBorder="1" applyAlignment="1" applyProtection="1">
      <alignment vertical="center" wrapText="1"/>
      <protection locked="0"/>
    </xf>
    <xf numFmtId="0" fontId="24" fillId="0" borderId="9" xfId="52" applyBorder="1" applyAlignment="1" applyProtection="1">
      <alignment horizontal="center" vertical="center" wrapText="1"/>
      <protection locked="0"/>
    </xf>
    <xf numFmtId="0" fontId="24" fillId="0" borderId="14" xfId="52" applyBorder="1" applyAlignment="1">
      <alignment horizontal="center" vertical="center" wrapText="1"/>
    </xf>
    <xf numFmtId="0" fontId="24" fillId="0" borderId="15" xfId="52" applyBorder="1" applyAlignment="1">
      <alignment horizontal="center" vertical="center" wrapText="1"/>
    </xf>
    <xf numFmtId="0" fontId="24" fillId="0" borderId="16" xfId="52" applyBorder="1" applyAlignment="1">
      <alignment horizontal="center" vertical="center" wrapText="1"/>
    </xf>
    <xf numFmtId="0" fontId="24" fillId="0" borderId="95" xfId="52" applyBorder="1" applyAlignment="1">
      <alignment horizontal="center" vertical="center" wrapText="1"/>
    </xf>
    <xf numFmtId="0" fontId="24" fillId="0" borderId="96" xfId="52" applyBorder="1" applyAlignment="1">
      <alignment horizontal="center" vertical="center" wrapText="1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 wrapText="1"/>
    </xf>
    <xf numFmtId="0" fontId="26" fillId="2" borderId="4" xfId="0" applyFont="1" applyFill="1" applyBorder="1" applyAlignment="1" applyProtection="1">
      <alignment horizontal="center" vertical="center" wrapText="1"/>
      <protection locked="0"/>
    </xf>
    <xf numFmtId="0" fontId="26" fillId="0" borderId="9" xfId="0" applyFont="1" applyFill="1" applyBorder="1" applyAlignment="1" applyProtection="1">
      <alignment horizontal="center" vertical="center"/>
      <protection locked="0"/>
    </xf>
    <xf numFmtId="0" fontId="24" fillId="0" borderId="16" xfId="52" applyBorder="1" applyAlignment="1" applyProtection="1">
      <alignment vertical="center" wrapText="1"/>
      <protection hidden="1"/>
    </xf>
    <xf numFmtId="0" fontId="24" fillId="0" borderId="95" xfId="52" applyBorder="1" applyAlignment="1" applyProtection="1">
      <alignment vertical="center" wrapText="1"/>
      <protection hidden="1"/>
    </xf>
    <xf numFmtId="0" fontId="24" fillId="0" borderId="96" xfId="52" applyBorder="1" applyAlignment="1" applyProtection="1">
      <alignment vertical="center" wrapText="1"/>
      <protection hidden="1"/>
    </xf>
    <xf numFmtId="0" fontId="26" fillId="0" borderId="0" xfId="0" applyFont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15" fillId="0" borderId="0" xfId="0" applyFont="1" applyBorder="1">
      <alignment vertical="center"/>
    </xf>
    <xf numFmtId="0" fontId="27" fillId="3" borderId="4" xfId="52" applyFont="1" applyFill="1" applyBorder="1" applyAlignment="1" applyProtection="1">
      <alignment horizontal="center" vertical="center" wrapText="1"/>
      <protection locked="0"/>
    </xf>
    <xf numFmtId="0" fontId="26" fillId="2" borderId="97" xfId="0" applyFont="1" applyFill="1" applyBorder="1" applyAlignment="1" applyProtection="1">
      <alignment horizontal="center" vertical="center"/>
      <protection locked="0"/>
    </xf>
    <xf numFmtId="178" fontId="24" fillId="0" borderId="9" xfId="52" applyNumberFormat="1" applyFill="1" applyBorder="1" applyAlignment="1" applyProtection="1">
      <alignment horizontal="center" vertical="center" wrapText="1"/>
      <protection locked="0"/>
    </xf>
    <xf numFmtId="0" fontId="24" fillId="0" borderId="23" xfId="52" applyBorder="1" applyAlignment="1" applyProtection="1">
      <alignment horizontal="center" vertical="center" wrapText="1"/>
      <protection locked="0"/>
    </xf>
    <xf numFmtId="179" fontId="24" fillId="0" borderId="15" xfId="52" applyNumberFormat="1" applyBorder="1" applyAlignment="1">
      <alignment horizontal="center" vertical="center" wrapText="1"/>
    </xf>
    <xf numFmtId="0" fontId="24" fillId="0" borderId="24" xfId="52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right" vertical="center" wrapText="1"/>
    </xf>
    <xf numFmtId="0" fontId="24" fillId="0" borderId="16" xfId="52" applyBorder="1" applyAlignment="1">
      <alignment vertical="center" wrapText="1"/>
    </xf>
    <xf numFmtId="0" fontId="24" fillId="0" borderId="95" xfId="52" applyBorder="1" applyAlignment="1">
      <alignment vertical="center" wrapText="1"/>
    </xf>
    <xf numFmtId="0" fontId="24" fillId="0" borderId="96" xfId="52" applyBorder="1" applyAlignment="1">
      <alignment vertical="center" wrapText="1"/>
    </xf>
    <xf numFmtId="0" fontId="28" fillId="0" borderId="0" xfId="0" applyFont="1">
      <alignment vertical="center"/>
    </xf>
    <xf numFmtId="0" fontId="13" fillId="0" borderId="0" xfId="0" applyFont="1" applyBorder="1" applyAlignment="1">
      <alignment vertical="center"/>
    </xf>
    <xf numFmtId="0" fontId="26" fillId="0" borderId="98" xfId="0" applyFont="1" applyBorder="1">
      <alignment vertical="center"/>
    </xf>
    <xf numFmtId="49" fontId="5" fillId="0" borderId="0" xfId="0" applyNumberFormat="1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26" fillId="0" borderId="0" xfId="0" applyFont="1" applyBorder="1" applyProtection="1">
      <alignment vertical="center"/>
      <protection locked="0"/>
    </xf>
    <xf numFmtId="0" fontId="26" fillId="0" borderId="0" xfId="0" applyFont="1" applyBorder="1" applyAlignment="1" applyProtection="1">
      <alignment vertical="center"/>
      <protection locked="0"/>
    </xf>
    <xf numFmtId="176" fontId="26" fillId="0" borderId="98" xfId="0" applyNumberFormat="1" applyFont="1" applyBorder="1" applyAlignment="1" applyProtection="1">
      <alignment horizontal="center" vertical="center"/>
      <protection hidden="1"/>
    </xf>
    <xf numFmtId="0" fontId="26" fillId="2" borderId="99" xfId="0" applyFont="1" applyFill="1" applyBorder="1" applyAlignment="1">
      <alignment horizontal="center" vertical="center" wrapText="1"/>
    </xf>
    <xf numFmtId="0" fontId="26" fillId="2" borderId="100" xfId="0" applyFont="1" applyFill="1" applyBorder="1" applyAlignment="1">
      <alignment horizontal="center" vertical="center" wrapText="1"/>
    </xf>
    <xf numFmtId="49" fontId="5" fillId="0" borderId="101" xfId="0" applyNumberFormat="1" applyFont="1" applyBorder="1" applyAlignment="1" applyProtection="1">
      <alignment horizontal="center" vertical="center" wrapText="1"/>
      <protection locked="0"/>
    </xf>
    <xf numFmtId="0" fontId="26" fillId="2" borderId="101" xfId="0" applyFont="1" applyFill="1" applyBorder="1" applyAlignment="1">
      <alignment horizontal="center" vertical="center"/>
    </xf>
    <xf numFmtId="49" fontId="5" fillId="0" borderId="100" xfId="0" applyNumberFormat="1" applyFont="1" applyBorder="1" applyAlignment="1" applyProtection="1">
      <alignment horizontal="center" vertical="center" wrapText="1"/>
      <protection locked="0"/>
    </xf>
    <xf numFmtId="0" fontId="26" fillId="2" borderId="102" xfId="0" applyFont="1" applyFill="1" applyBorder="1" applyAlignment="1">
      <alignment horizontal="center" vertical="center"/>
    </xf>
    <xf numFmtId="0" fontId="26" fillId="2" borderId="41" xfId="0" applyFont="1" applyFill="1" applyBorder="1" applyAlignment="1">
      <alignment horizontal="center" vertical="center"/>
    </xf>
    <xf numFmtId="0" fontId="26" fillId="2" borderId="41" xfId="0" applyFont="1" applyFill="1" applyBorder="1" applyAlignment="1">
      <alignment horizontal="center" vertical="center" wrapText="1"/>
    </xf>
    <xf numFmtId="0" fontId="26" fillId="2" borderId="102" xfId="0" applyFont="1" applyFill="1" applyBorder="1" applyAlignment="1">
      <alignment horizontal="center" vertical="center" wrapText="1"/>
    </xf>
    <xf numFmtId="0" fontId="5" fillId="0" borderId="102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5" fillId="0" borderId="41" xfId="0" applyNumberFormat="1" applyFont="1" applyBorder="1" applyAlignment="1" applyProtection="1">
      <alignment horizontal="center" vertical="center" wrapText="1"/>
      <protection locked="0"/>
    </xf>
    <xf numFmtId="0" fontId="26" fillId="2" borderId="102" xfId="0" applyFont="1" applyFill="1" applyBorder="1" applyAlignment="1" applyProtection="1">
      <alignment horizontal="center" vertical="center"/>
      <protection hidden="1"/>
    </xf>
    <xf numFmtId="0" fontId="26" fillId="2" borderId="41" xfId="0" applyFont="1" applyFill="1" applyBorder="1" applyAlignment="1" applyProtection="1">
      <alignment horizontal="center" vertical="center"/>
      <protection hidden="1"/>
    </xf>
    <xf numFmtId="180" fontId="5" fillId="0" borderId="41" xfId="0" applyNumberFormat="1" applyFont="1" applyBorder="1" applyAlignment="1" applyProtection="1">
      <alignment horizontal="center" vertical="center" shrinkToFit="1"/>
      <protection hidden="1"/>
    </xf>
    <xf numFmtId="0" fontId="29" fillId="0" borderId="42" xfId="0" applyFont="1" applyBorder="1" applyAlignment="1" applyProtection="1">
      <alignment horizontal="left" vertical="center"/>
      <protection hidden="1"/>
    </xf>
    <xf numFmtId="0" fontId="29" fillId="0" borderId="54" xfId="0" applyFont="1" applyBorder="1" applyAlignment="1" applyProtection="1">
      <alignment horizontal="left" vertical="center"/>
      <protection hidden="1"/>
    </xf>
    <xf numFmtId="0" fontId="26" fillId="2" borderId="103" xfId="0" applyFont="1" applyFill="1" applyBorder="1" applyAlignment="1">
      <alignment horizontal="center" vertical="center"/>
    </xf>
    <xf numFmtId="0" fontId="26" fillId="2" borderId="104" xfId="0" applyFont="1" applyFill="1" applyBorder="1" applyAlignment="1">
      <alignment horizontal="center" vertical="center"/>
    </xf>
    <xf numFmtId="49" fontId="5" fillId="0" borderId="104" xfId="0" applyNumberFormat="1" applyFont="1" applyBorder="1" applyAlignment="1" applyProtection="1">
      <alignment horizontal="left" vertical="center"/>
      <protection locked="0"/>
    </xf>
    <xf numFmtId="0" fontId="13" fillId="0" borderId="105" xfId="0" applyFont="1" applyBorder="1" applyAlignment="1">
      <alignment horizontal="center" vertical="center"/>
    </xf>
    <xf numFmtId="0" fontId="30" fillId="2" borderId="71" xfId="0" applyFont="1" applyFill="1" applyBorder="1" applyAlignment="1">
      <alignment horizontal="center" vertical="center" wrapText="1"/>
    </xf>
    <xf numFmtId="0" fontId="30" fillId="2" borderId="106" xfId="0" applyFont="1" applyFill="1" applyBorder="1" applyAlignment="1">
      <alignment horizontal="center" vertical="center" wrapText="1"/>
    </xf>
    <xf numFmtId="0" fontId="30" fillId="2" borderId="42" xfId="0" applyFont="1" applyFill="1" applyBorder="1" applyAlignment="1">
      <alignment horizontal="center" vertical="center" wrapText="1"/>
    </xf>
    <xf numFmtId="0" fontId="26" fillId="0" borderId="107" xfId="0" applyFont="1" applyBorder="1" applyAlignment="1" applyProtection="1">
      <alignment horizontal="right" vertical="center"/>
      <protection locked="0"/>
    </xf>
    <xf numFmtId="0" fontId="26" fillId="2" borderId="100" xfId="0" applyFont="1" applyFill="1" applyBorder="1" applyAlignment="1">
      <alignment horizontal="center" vertical="center"/>
    </xf>
    <xf numFmtId="49" fontId="5" fillId="0" borderId="100" xfId="0" applyNumberFormat="1" applyFont="1" applyBorder="1" applyAlignment="1" applyProtection="1">
      <alignment horizontal="center" vertical="center"/>
      <protection locked="0"/>
    </xf>
    <xf numFmtId="0" fontId="26" fillId="2" borderId="82" xfId="0" applyFont="1" applyFill="1" applyBorder="1" applyAlignment="1">
      <alignment horizontal="center" vertical="center"/>
    </xf>
    <xf numFmtId="0" fontId="26" fillId="2" borderId="81" xfId="0" applyFont="1" applyFill="1" applyBorder="1" applyAlignment="1">
      <alignment horizontal="center" vertical="center"/>
    </xf>
    <xf numFmtId="49" fontId="5" fillId="0" borderId="108" xfId="0" applyNumberFormat="1" applyFont="1" applyBorder="1" applyAlignment="1" applyProtection="1">
      <alignment horizontal="center" vertical="center" wrapText="1"/>
      <protection locked="0"/>
    </xf>
    <xf numFmtId="49" fontId="5" fillId="0" borderId="109" xfId="0" applyNumberFormat="1" applyFont="1" applyBorder="1" applyAlignment="1" applyProtection="1">
      <alignment horizontal="center" vertical="center" wrapText="1"/>
      <protection locked="0"/>
    </xf>
    <xf numFmtId="0" fontId="26" fillId="2" borderId="110" xfId="0" applyFont="1" applyFill="1" applyBorder="1" applyAlignment="1">
      <alignment horizontal="center" vertical="center" wrapText="1"/>
    </xf>
    <xf numFmtId="0" fontId="26" fillId="2" borderId="111" xfId="0" applyFont="1" applyFill="1" applyBorder="1" applyAlignment="1">
      <alignment horizontal="center" vertical="center" wrapText="1"/>
    </xf>
    <xf numFmtId="0" fontId="26" fillId="2" borderId="112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 wrapText="1"/>
    </xf>
    <xf numFmtId="0" fontId="26" fillId="2" borderId="113" xfId="0" applyFont="1" applyFill="1" applyBorder="1" applyAlignment="1">
      <alignment horizontal="center" vertical="center" wrapText="1"/>
    </xf>
    <xf numFmtId="0" fontId="26" fillId="2" borderId="114" xfId="0" applyFont="1" applyFill="1" applyBorder="1" applyAlignment="1">
      <alignment horizontal="center" vertical="center" wrapText="1"/>
    </xf>
    <xf numFmtId="0" fontId="5" fillId="0" borderId="100" xfId="0" applyFont="1" applyBorder="1" applyAlignment="1" applyProtection="1">
      <alignment horizontal="center" vertical="center" wrapText="1"/>
      <protection locked="0"/>
    </xf>
    <xf numFmtId="180" fontId="5" fillId="0" borderId="42" xfId="0" applyNumberFormat="1" applyFont="1" applyBorder="1" applyAlignment="1" applyProtection="1">
      <alignment horizontal="center" vertical="center" shrinkToFit="1"/>
      <protection hidden="1"/>
    </xf>
    <xf numFmtId="180" fontId="5" fillId="0" borderId="54" xfId="0" applyNumberFormat="1" applyFont="1" applyBorder="1" applyAlignment="1" applyProtection="1">
      <alignment horizontal="center" vertical="center" shrinkToFit="1"/>
      <protection hidden="1"/>
    </xf>
    <xf numFmtId="180" fontId="5" fillId="0" borderId="53" xfId="0" applyNumberFormat="1" applyFont="1" applyBorder="1" applyAlignment="1" applyProtection="1">
      <alignment horizontal="center" vertical="center" shrinkToFit="1"/>
      <protection hidden="1"/>
    </xf>
    <xf numFmtId="0" fontId="30" fillId="2" borderId="115" xfId="0" applyFont="1" applyFill="1" applyBorder="1" applyAlignment="1">
      <alignment horizontal="center" vertical="center" wrapText="1"/>
    </xf>
    <xf numFmtId="0" fontId="30" fillId="0" borderId="71" xfId="0" applyFont="1" applyBorder="1" applyAlignment="1">
      <alignment horizontal="left" vertical="center" indent="1"/>
    </xf>
    <xf numFmtId="0" fontId="13" fillId="0" borderId="115" xfId="0" applyFont="1" applyBorder="1" applyAlignment="1">
      <alignment vertical="center"/>
    </xf>
    <xf numFmtId="0" fontId="30" fillId="2" borderId="105" xfId="0" applyFont="1" applyFill="1" applyBorder="1" applyAlignment="1">
      <alignment horizontal="center" vertical="center" wrapText="1"/>
    </xf>
    <xf numFmtId="0" fontId="30" fillId="0" borderId="82" xfId="0" applyFont="1" applyBorder="1" applyAlignment="1">
      <alignment horizontal="left" vertical="center" indent="1"/>
    </xf>
    <xf numFmtId="0" fontId="13" fillId="0" borderId="81" xfId="0" applyFont="1" applyBorder="1" applyAlignment="1">
      <alignment vertical="center"/>
    </xf>
    <xf numFmtId="0" fontId="30" fillId="2" borderId="53" xfId="0" applyFont="1" applyFill="1" applyBorder="1" applyAlignment="1">
      <alignment horizontal="center" vertical="center" wrapText="1"/>
    </xf>
    <xf numFmtId="0" fontId="26" fillId="0" borderId="42" xfId="0" applyFont="1" applyBorder="1" applyAlignment="1">
      <alignment vertical="center"/>
    </xf>
    <xf numFmtId="0" fontId="5" fillId="0" borderId="53" xfId="0" applyFont="1" applyBorder="1" applyAlignment="1" applyProtection="1">
      <alignment horizontal="left" vertical="center"/>
      <protection locked="0"/>
    </xf>
    <xf numFmtId="0" fontId="5" fillId="0" borderId="107" xfId="0" applyFont="1" applyBorder="1" applyAlignment="1" applyProtection="1">
      <alignment horizontal="center" vertical="center"/>
      <protection locked="0"/>
    </xf>
    <xf numFmtId="0" fontId="26" fillId="0" borderId="107" xfId="0" applyFont="1" applyBorder="1" applyAlignment="1" applyProtection="1">
      <alignment vertical="center"/>
      <protection locked="0"/>
    </xf>
    <xf numFmtId="49" fontId="5" fillId="0" borderId="116" xfId="0" applyNumberFormat="1" applyFont="1" applyBorder="1" applyAlignment="1" applyProtection="1">
      <alignment horizontal="center" vertical="center" wrapText="1"/>
      <protection locked="0"/>
    </xf>
    <xf numFmtId="49" fontId="5" fillId="0" borderId="117" xfId="0" applyNumberFormat="1" applyFont="1" applyBorder="1" applyAlignment="1" applyProtection="1">
      <alignment horizontal="center" vertical="center"/>
      <protection locked="0"/>
    </xf>
    <xf numFmtId="0" fontId="0" fillId="0" borderId="118" xfId="0" applyBorder="1">
      <alignment vertical="center"/>
    </xf>
    <xf numFmtId="0" fontId="15" fillId="2" borderId="119" xfId="0" applyFont="1" applyFill="1" applyBorder="1" applyAlignment="1">
      <alignment horizontal="center" vertical="center"/>
    </xf>
    <xf numFmtId="0" fontId="26" fillId="0" borderId="120" xfId="0" applyFont="1" applyBorder="1" applyAlignment="1">
      <alignment vertical="center" wrapText="1"/>
    </xf>
    <xf numFmtId="0" fontId="28" fillId="0" borderId="118" xfId="0" applyFont="1" applyBorder="1">
      <alignment vertical="center"/>
    </xf>
    <xf numFmtId="0" fontId="5" fillId="0" borderId="121" xfId="0" applyFont="1" applyBorder="1" applyAlignment="1" applyProtection="1">
      <alignment horizontal="center" vertical="center" wrapText="1"/>
      <protection locked="0"/>
    </xf>
    <xf numFmtId="0" fontId="5" fillId="0" borderId="100" xfId="0" applyFont="1" applyBorder="1" applyAlignment="1" applyProtection="1">
      <alignment horizontal="center" vertical="center" wrapText="1"/>
      <protection hidden="1"/>
    </xf>
    <xf numFmtId="180" fontId="5" fillId="0" borderId="121" xfId="0" applyNumberFormat="1" applyFont="1" applyBorder="1" applyAlignment="1" applyProtection="1">
      <alignment horizontal="center" vertical="center" shrinkToFit="1"/>
      <protection hidden="1"/>
    </xf>
    <xf numFmtId="0" fontId="31" fillId="0" borderId="54" xfId="0" applyFont="1" applyBorder="1" applyAlignment="1" applyProtection="1">
      <alignment horizontal="right" vertical="center"/>
      <protection hidden="1"/>
    </xf>
    <xf numFmtId="4" fontId="5" fillId="0" borderId="122" xfId="0" applyNumberFormat="1" applyFont="1" applyBorder="1" applyAlignment="1" applyProtection="1">
      <alignment horizontal="left" vertical="center"/>
      <protection hidden="1"/>
    </xf>
    <xf numFmtId="0" fontId="5" fillId="0" borderId="123" xfId="0" applyFont="1" applyBorder="1" applyAlignment="1" applyProtection="1">
      <alignment horizontal="left" vertical="center"/>
      <protection hidden="1"/>
    </xf>
    <xf numFmtId="49" fontId="5" fillId="0" borderId="124" xfId="0" applyNumberFormat="1" applyFont="1" applyBorder="1" applyAlignment="1" applyProtection="1">
      <alignment horizontal="left" vertical="center"/>
      <protection locked="0"/>
    </xf>
    <xf numFmtId="49" fontId="5" fillId="0" borderId="125" xfId="0" applyNumberFormat="1" applyFont="1" applyBorder="1" applyAlignment="1" applyProtection="1">
      <alignment horizontal="left" vertical="center"/>
      <protection locked="0"/>
    </xf>
    <xf numFmtId="0" fontId="0" fillId="0" borderId="0" xfId="51">
      <alignment vertical="center"/>
    </xf>
    <xf numFmtId="0" fontId="16" fillId="0" borderId="0" xfId="51" applyFont="1" applyBorder="1" applyAlignment="1">
      <alignment horizontal="center" vertical="center"/>
    </xf>
    <xf numFmtId="0" fontId="22" fillId="0" borderId="0" xfId="51" applyFont="1" applyBorder="1">
      <alignment vertical="center"/>
    </xf>
    <xf numFmtId="176" fontId="22" fillId="0" borderId="0" xfId="51" applyNumberFormat="1" applyFont="1" applyBorder="1" applyAlignment="1" applyProtection="1">
      <alignment horizontal="center" vertical="center"/>
      <protection hidden="1"/>
    </xf>
    <xf numFmtId="0" fontId="22" fillId="2" borderId="36" xfId="51" applyFont="1" applyFill="1" applyBorder="1" applyAlignment="1">
      <alignment horizontal="center" vertical="center"/>
    </xf>
    <xf numFmtId="0" fontId="22" fillId="0" borderId="37" xfId="51" applyFont="1" applyBorder="1" applyAlignment="1" applyProtection="1">
      <alignment horizontal="center" vertical="center"/>
      <protection locked="0"/>
    </xf>
    <xf numFmtId="0" fontId="22" fillId="2" borderId="37" xfId="51" applyFont="1" applyFill="1" applyBorder="1" applyAlignment="1">
      <alignment horizontal="center" vertical="center"/>
    </xf>
    <xf numFmtId="0" fontId="22" fillId="2" borderId="40" xfId="51" applyFont="1" applyFill="1" applyBorder="1" applyAlignment="1">
      <alignment horizontal="center" vertical="center"/>
    </xf>
    <xf numFmtId="0" fontId="22" fillId="0" borderId="41" xfId="51" applyFont="1" applyBorder="1" applyAlignment="1" applyProtection="1">
      <alignment horizontal="center" vertical="center"/>
      <protection locked="0"/>
    </xf>
    <xf numFmtId="0" fontId="22" fillId="0" borderId="41" xfId="51" applyFont="1" applyBorder="1" applyAlignment="1" applyProtection="1">
      <alignment vertical="center"/>
      <protection locked="0"/>
    </xf>
    <xf numFmtId="0" fontId="22" fillId="0" borderId="42" xfId="51" applyFont="1" applyBorder="1" applyAlignment="1" applyProtection="1">
      <alignment vertical="center"/>
      <protection locked="0"/>
    </xf>
    <xf numFmtId="0" fontId="22" fillId="0" borderId="54" xfId="51" applyFont="1" applyBorder="1" applyAlignment="1" applyProtection="1">
      <alignment horizontal="right" vertical="center"/>
      <protection locked="0"/>
    </xf>
    <xf numFmtId="0" fontId="22" fillId="2" borderId="40" xfId="51" applyFont="1" applyFill="1" applyBorder="1" applyAlignment="1">
      <alignment horizontal="center" vertical="center" wrapText="1"/>
    </xf>
    <xf numFmtId="49" fontId="22" fillId="0" borderId="54" xfId="51" applyNumberFormat="1" applyFont="1" applyBorder="1" applyAlignment="1" applyProtection="1">
      <alignment horizontal="center" vertical="center"/>
      <protection locked="0"/>
    </xf>
    <xf numFmtId="0" fontId="22" fillId="2" borderId="126" xfId="51" applyFont="1" applyFill="1" applyBorder="1" applyAlignment="1">
      <alignment horizontal="center" vertical="center"/>
    </xf>
    <xf numFmtId="0" fontId="22" fillId="0" borderId="127" xfId="51" applyFont="1" applyBorder="1" applyAlignment="1">
      <alignment horizontal="center" vertical="center"/>
    </xf>
    <xf numFmtId="0" fontId="22" fillId="0" borderId="128" xfId="51" applyFont="1" applyBorder="1" applyAlignment="1">
      <alignment horizontal="center" vertical="center"/>
    </xf>
    <xf numFmtId="0" fontId="22" fillId="0" borderId="47" xfId="51" applyFont="1" applyBorder="1" applyAlignment="1">
      <alignment horizontal="center" vertical="center"/>
    </xf>
    <xf numFmtId="0" fontId="22" fillId="0" borderId="0" xfId="51" applyFont="1" applyBorder="1" applyAlignment="1" applyProtection="1">
      <alignment vertical="center"/>
      <protection locked="0"/>
    </xf>
    <xf numFmtId="0" fontId="22" fillId="2" borderId="129" xfId="51" applyFont="1" applyFill="1" applyBorder="1" applyAlignment="1">
      <alignment horizontal="center" vertical="center"/>
    </xf>
    <xf numFmtId="0" fontId="22" fillId="2" borderId="41" xfId="51" applyFont="1" applyFill="1" applyBorder="1" applyAlignment="1">
      <alignment horizontal="center" vertical="distributed" wrapText="1"/>
    </xf>
    <xf numFmtId="0" fontId="22" fillId="2" borderId="44" xfId="51" applyFont="1" applyFill="1" applyBorder="1" applyAlignment="1">
      <alignment horizontal="center" vertical="distributed" wrapText="1"/>
    </xf>
    <xf numFmtId="0" fontId="22" fillId="0" borderId="41" xfId="51" applyFont="1" applyBorder="1" applyAlignment="1" applyProtection="1">
      <alignment horizontal="center" vertical="distributed" wrapText="1"/>
      <protection locked="0"/>
    </xf>
    <xf numFmtId="0" fontId="22" fillId="0" borderId="44" xfId="51" applyFont="1" applyBorder="1" applyAlignment="1" applyProtection="1">
      <alignment horizontal="center" vertical="center" wrapText="1"/>
      <protection locked="0"/>
    </xf>
    <xf numFmtId="0" fontId="22" fillId="0" borderId="54" xfId="51" applyFont="1" applyBorder="1" applyAlignment="1" applyProtection="1">
      <alignment horizontal="left" vertical="center"/>
      <protection locked="0"/>
    </xf>
    <xf numFmtId="0" fontId="22" fillId="0" borderId="53" xfId="51" applyFont="1" applyBorder="1" applyAlignment="1" applyProtection="1">
      <alignment horizontal="left" vertical="center"/>
      <protection locked="0"/>
    </xf>
    <xf numFmtId="0" fontId="22" fillId="0" borderId="44" xfId="51" applyFont="1" applyBorder="1" applyAlignment="1" applyProtection="1">
      <alignment vertical="center"/>
      <protection locked="0"/>
    </xf>
    <xf numFmtId="0" fontId="22" fillId="2" borderId="53" xfId="51" applyFont="1" applyFill="1" applyBorder="1" applyAlignment="1">
      <alignment horizontal="center" vertical="center"/>
    </xf>
    <xf numFmtId="0" fontId="22" fillId="2" borderId="43" xfId="51" applyFont="1" applyFill="1" applyBorder="1" applyAlignment="1">
      <alignment horizontal="center" vertical="center"/>
    </xf>
    <xf numFmtId="0" fontId="22" fillId="0" borderId="42" xfId="51" applyFont="1" applyBorder="1" applyAlignment="1" applyProtection="1">
      <alignment horizontal="center" vertical="center"/>
      <protection locked="0"/>
    </xf>
    <xf numFmtId="0" fontId="22" fillId="0" borderId="54" xfId="51" applyFont="1" applyBorder="1" applyAlignment="1" applyProtection="1">
      <alignment horizontal="center" vertical="center"/>
      <protection locked="0"/>
    </xf>
    <xf numFmtId="0" fontId="22" fillId="0" borderId="43" xfId="51" applyFont="1" applyBorder="1" applyAlignment="1" applyProtection="1">
      <alignment horizontal="center" vertical="center"/>
      <protection locked="0"/>
    </xf>
    <xf numFmtId="0" fontId="22" fillId="2" borderId="42" xfId="51" applyFont="1" applyFill="1" applyBorder="1" applyAlignment="1">
      <alignment horizontal="center" vertical="center" wrapText="1"/>
    </xf>
    <xf numFmtId="0" fontId="22" fillId="2" borderId="54" xfId="51" applyFont="1" applyFill="1" applyBorder="1" applyAlignment="1">
      <alignment horizontal="center" vertical="center" wrapText="1"/>
    </xf>
    <xf numFmtId="0" fontId="22" fillId="2" borderId="43" xfId="51" applyFont="1" applyFill="1" applyBorder="1" applyAlignment="1">
      <alignment horizontal="center" vertical="center" wrapText="1"/>
    </xf>
    <xf numFmtId="0" fontId="22" fillId="0" borderId="130" xfId="51" applyFont="1" applyBorder="1" applyAlignment="1">
      <alignment horizontal="center" vertical="center"/>
    </xf>
    <xf numFmtId="0" fontId="22" fillId="0" borderId="131" xfId="51" applyFont="1" applyBorder="1" applyAlignment="1">
      <alignment horizontal="center" vertical="center"/>
    </xf>
    <xf numFmtId="0" fontId="32" fillId="0" borderId="0" xfId="0" applyFont="1" applyAlignment="1">
      <alignment horizontal="centerContinuous" vertical="center"/>
    </xf>
    <xf numFmtId="0" fontId="33" fillId="0" borderId="0" xfId="0" applyFont="1" applyBorder="1" applyAlignment="1">
      <alignment horizontal="center" vertical="center"/>
    </xf>
    <xf numFmtId="0" fontId="34" fillId="4" borderId="132" xfId="6" applyFont="1" applyFill="1" applyBorder="1" applyAlignment="1">
      <alignment horizontal="center" vertical="center"/>
    </xf>
    <xf numFmtId="0" fontId="35" fillId="0" borderId="0" xfId="6" applyFont="1" applyFill="1" applyBorder="1" applyAlignment="1">
      <alignment horizontal="center" vertical="center"/>
    </xf>
    <xf numFmtId="0" fontId="35" fillId="4" borderId="132" xfId="6" applyFont="1" applyFill="1" applyBorder="1" applyAlignment="1">
      <alignment horizontal="center" vertical="center"/>
    </xf>
    <xf numFmtId="0" fontId="36" fillId="0" borderId="0" xfId="0" applyNumberFormat="1" applyFont="1" applyFill="1" applyAlignment="1">
      <alignment horizontal="left" vertical="center" indent="13"/>
    </xf>
    <xf numFmtId="0" fontId="13" fillId="0" borderId="0" xfId="0" applyNumberFormat="1" applyFont="1" applyFill="1" applyAlignment="1">
      <alignment horizontal="left" vertical="center" indent="13"/>
    </xf>
    <xf numFmtId="0" fontId="14" fillId="0" borderId="0" xfId="0" applyFont="1" applyBorder="1" applyAlignment="1">
      <alignment horizontal="left" vertical="center" indent="15"/>
    </xf>
    <xf numFmtId="0" fontId="14" fillId="2" borderId="133" xfId="0" applyFont="1" applyFill="1" applyBorder="1" applyAlignment="1">
      <alignment horizontal="center" vertical="center" wrapText="1"/>
    </xf>
    <xf numFmtId="0" fontId="14" fillId="2" borderId="134" xfId="0" applyFont="1" applyFill="1" applyBorder="1" applyAlignment="1">
      <alignment horizontal="center" vertical="center" wrapText="1"/>
    </xf>
    <xf numFmtId="0" fontId="37" fillId="0" borderId="135" xfId="0" applyFont="1" applyBorder="1" applyAlignment="1">
      <alignment vertical="center" wrapText="1"/>
    </xf>
    <xf numFmtId="0" fontId="37" fillId="0" borderId="41" xfId="0" applyFont="1" applyBorder="1" applyAlignment="1">
      <alignment vertical="center" wrapText="1"/>
    </xf>
    <xf numFmtId="0" fontId="38" fillId="0" borderId="41" xfId="0" applyFont="1" applyBorder="1" applyAlignment="1">
      <alignment vertical="center" wrapText="1"/>
    </xf>
    <xf numFmtId="0" fontId="38" fillId="0" borderId="42" xfId="0" applyFont="1" applyBorder="1" applyAlignment="1">
      <alignment vertical="center" wrapText="1"/>
    </xf>
    <xf numFmtId="0" fontId="37" fillId="0" borderId="41" xfId="0" applyFont="1" applyBorder="1">
      <alignment vertical="center"/>
    </xf>
    <xf numFmtId="0" fontId="37" fillId="0" borderId="135" xfId="0" applyFont="1" applyBorder="1">
      <alignment vertical="center"/>
    </xf>
    <xf numFmtId="0" fontId="14" fillId="0" borderId="135" xfId="0" applyFont="1" applyBorder="1" applyAlignment="1">
      <alignment horizontal="justify" vertical="center"/>
    </xf>
    <xf numFmtId="0" fontId="14" fillId="0" borderId="41" xfId="0" applyFont="1" applyBorder="1" applyAlignment="1">
      <alignment horizontal="justify" vertical="center"/>
    </xf>
    <xf numFmtId="0" fontId="39" fillId="0" borderId="135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0" fontId="14" fillId="2" borderId="136" xfId="0" applyFont="1" applyFill="1" applyBorder="1" applyAlignment="1">
      <alignment horizontal="center" vertical="center" wrapText="1"/>
    </xf>
    <xf numFmtId="0" fontId="14" fillId="2" borderId="136" xfId="0" applyFont="1" applyFill="1" applyBorder="1" applyAlignment="1">
      <alignment horizontal="center" vertical="center"/>
    </xf>
    <xf numFmtId="0" fontId="14" fillId="2" borderId="137" xfId="0" applyFont="1" applyFill="1" applyBorder="1" applyAlignment="1">
      <alignment horizontal="center" vertical="center" wrapText="1"/>
    </xf>
    <xf numFmtId="49" fontId="40" fillId="0" borderId="106" xfId="0" applyNumberFormat="1" applyFont="1" applyBorder="1" applyAlignment="1">
      <alignment horizontal="justify" vertical="center" wrapText="1"/>
    </xf>
    <xf numFmtId="49" fontId="40" fillId="0" borderId="105" xfId="0" applyNumberFormat="1" applyFont="1" applyBorder="1" applyAlignment="1">
      <alignment horizontal="justify" vertical="center" wrapText="1"/>
    </xf>
    <xf numFmtId="0" fontId="15" fillId="0" borderId="71" xfId="0" applyFont="1" applyBorder="1" applyAlignment="1">
      <alignment horizontal="center" vertical="center" wrapText="1"/>
    </xf>
    <xf numFmtId="0" fontId="15" fillId="0" borderId="115" xfId="0" applyFont="1" applyBorder="1" applyAlignment="1">
      <alignment horizontal="center" vertical="center" wrapText="1"/>
    </xf>
    <xf numFmtId="0" fontId="15" fillId="0" borderId="137" xfId="0" applyFont="1" applyBorder="1" applyAlignment="1">
      <alignment horizontal="center" vertical="center" wrapText="1"/>
    </xf>
    <xf numFmtId="0" fontId="15" fillId="0" borderId="106" xfId="0" applyFont="1" applyBorder="1" applyAlignment="1">
      <alignment horizontal="center" vertical="center" wrapText="1"/>
    </xf>
    <xf numFmtId="0" fontId="15" fillId="0" borderId="105" xfId="0" applyFont="1" applyBorder="1" applyAlignment="1">
      <alignment horizontal="center" vertical="center" wrapText="1"/>
    </xf>
    <xf numFmtId="0" fontId="15" fillId="0" borderId="138" xfId="0" applyFont="1" applyBorder="1" applyAlignment="1">
      <alignment horizontal="center" vertical="center" wrapText="1"/>
    </xf>
    <xf numFmtId="0" fontId="14" fillId="2" borderId="139" xfId="0" applyFont="1" applyFill="1" applyBorder="1" applyAlignment="1">
      <alignment horizontal="center" vertical="center" wrapText="1"/>
    </xf>
    <xf numFmtId="49" fontId="40" fillId="0" borderId="140" xfId="0" applyNumberFormat="1" applyFont="1" applyBorder="1" applyAlignment="1">
      <alignment horizontal="justify" vertical="center" wrapText="1"/>
    </xf>
    <xf numFmtId="49" fontId="40" fillId="0" borderId="141" xfId="0" applyNumberFormat="1" applyFont="1" applyBorder="1" applyAlignment="1">
      <alignment horizontal="justify" vertical="center" wrapText="1"/>
    </xf>
    <xf numFmtId="0" fontId="15" fillId="0" borderId="140" xfId="0" applyFont="1" applyBorder="1" applyAlignment="1">
      <alignment horizontal="center" vertical="center" wrapText="1"/>
    </xf>
    <xf numFmtId="0" fontId="15" fillId="0" borderId="141" xfId="0" applyFont="1" applyBorder="1" applyAlignment="1">
      <alignment horizontal="center" vertical="center" wrapText="1"/>
    </xf>
    <xf numFmtId="0" fontId="15" fillId="0" borderId="142" xfId="0" applyFont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indent="1"/>
    </xf>
    <xf numFmtId="0" fontId="26" fillId="0" borderId="0" xfId="0" applyFont="1" applyAlignment="1">
      <alignment vertical="center"/>
    </xf>
    <xf numFmtId="0" fontId="26" fillId="0" borderId="0" xfId="0" applyFont="1">
      <alignment vertical="center"/>
    </xf>
    <xf numFmtId="0" fontId="14" fillId="0" borderId="0" xfId="0" applyFont="1" applyAlignment="1"/>
    <xf numFmtId="0" fontId="3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2" borderId="143" xfId="0" applyFont="1" applyFill="1" applyBorder="1" applyAlignment="1">
      <alignment horizontal="center" vertical="center" wrapText="1"/>
    </xf>
    <xf numFmtId="0" fontId="38" fillId="0" borderId="53" xfId="0" applyFont="1" applyBorder="1" applyAlignment="1">
      <alignment vertical="center" wrapText="1"/>
    </xf>
    <xf numFmtId="4" fontId="37" fillId="0" borderId="41" xfId="0" applyNumberFormat="1" applyFont="1" applyBorder="1">
      <alignment vertical="center"/>
    </xf>
    <xf numFmtId="0" fontId="42" fillId="0" borderId="144" xfId="0" applyFont="1" applyBorder="1" applyAlignment="1">
      <alignment horizontal="justify" vertical="center" wrapText="1"/>
    </xf>
    <xf numFmtId="4" fontId="14" fillId="0" borderId="41" xfId="0" applyNumberFormat="1" applyFont="1" applyBorder="1" applyAlignment="1">
      <alignment horizontal="justify" vertical="center"/>
    </xf>
    <xf numFmtId="0" fontId="14" fillId="2" borderId="144" xfId="0" applyFont="1" applyFill="1" applyBorder="1" applyAlignment="1">
      <alignment horizontal="center" vertical="center" wrapText="1"/>
    </xf>
    <xf numFmtId="0" fontId="14" fillId="2" borderId="145" xfId="0" applyFont="1" applyFill="1" applyBorder="1" applyAlignment="1">
      <alignment horizontal="center" vertical="center" wrapText="1"/>
    </xf>
    <xf numFmtId="0" fontId="15" fillId="0" borderId="145" xfId="0" applyFont="1" applyBorder="1" applyAlignment="1">
      <alignment horizontal="center" vertical="center" wrapText="1"/>
    </xf>
    <xf numFmtId="0" fontId="15" fillId="0" borderId="146" xfId="0" applyFont="1" applyBorder="1" applyAlignment="1">
      <alignment horizontal="center" vertical="center" wrapText="1"/>
    </xf>
    <xf numFmtId="0" fontId="15" fillId="0" borderId="147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43" fillId="0" borderId="0" xfId="0" applyFont="1" applyAlignment="1">
      <alignment vertical="center"/>
    </xf>
    <xf numFmtId="0" fontId="43" fillId="0" borderId="14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3" fillId="0" borderId="148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149" xfId="0" applyFont="1" applyBorder="1" applyAlignment="1">
      <alignment horizontal="center" vertical="center"/>
    </xf>
    <xf numFmtId="0" fontId="12" fillId="0" borderId="150" xfId="0" applyFont="1" applyBorder="1" applyAlignment="1">
      <alignment horizontal="center" vertical="center"/>
    </xf>
    <xf numFmtId="0" fontId="12" fillId="0" borderId="151" xfId="0" applyFont="1" applyBorder="1" applyAlignment="1">
      <alignment horizontal="center" vertical="center"/>
    </xf>
    <xf numFmtId="0" fontId="12" fillId="0" borderId="152" xfId="0" applyFont="1" applyBorder="1" applyAlignment="1">
      <alignment horizontal="center" vertical="center"/>
    </xf>
    <xf numFmtId="0" fontId="12" fillId="0" borderId="153" xfId="0" applyFont="1" applyBorder="1" applyAlignment="1">
      <alignment horizontal="center" vertical="center"/>
    </xf>
    <xf numFmtId="0" fontId="12" fillId="0" borderId="154" xfId="0" applyFont="1" applyBorder="1" applyAlignment="1">
      <alignment horizontal="center" vertical="center"/>
    </xf>
    <xf numFmtId="0" fontId="43" fillId="0" borderId="148" xfId="0" applyFont="1" applyBorder="1" applyAlignment="1">
      <alignment horizontal="left" vertical="center"/>
    </xf>
    <xf numFmtId="0" fontId="12" fillId="0" borderId="155" xfId="0" applyFont="1" applyBorder="1" applyAlignment="1">
      <alignment horizontal="center" vertical="center"/>
    </xf>
    <xf numFmtId="0" fontId="12" fillId="0" borderId="156" xfId="0" applyFont="1" applyBorder="1" applyAlignment="1">
      <alignment vertical="center"/>
    </xf>
    <xf numFmtId="0" fontId="12" fillId="0" borderId="148" xfId="0" applyFont="1" applyBorder="1" applyAlignment="1">
      <alignment vertical="center"/>
    </xf>
    <xf numFmtId="0" fontId="0" fillId="0" borderId="148" xfId="0" applyBorder="1">
      <alignment vertical="center"/>
    </xf>
    <xf numFmtId="0" fontId="43" fillId="0" borderId="148" xfId="0" applyFont="1" applyBorder="1">
      <alignment vertical="center"/>
    </xf>
    <xf numFmtId="0" fontId="43" fillId="0" borderId="148" xfId="0" applyFont="1" applyBorder="1" applyAlignment="1">
      <alignment horizontal="right" vertical="top" wrapText="1"/>
    </xf>
    <xf numFmtId="0" fontId="12" fillId="0" borderId="157" xfId="0" applyFont="1" applyBorder="1" applyAlignment="1">
      <alignment horizontal="center" vertical="center"/>
    </xf>
    <xf numFmtId="0" fontId="12" fillId="0" borderId="158" xfId="0" applyFont="1" applyBorder="1">
      <alignment vertical="center"/>
    </xf>
    <xf numFmtId="0" fontId="12" fillId="0" borderId="159" xfId="0" applyFont="1" applyBorder="1">
      <alignment vertical="center"/>
    </xf>
    <xf numFmtId="0" fontId="12" fillId="0" borderId="159" xfId="0" applyFont="1" applyBorder="1" applyAlignment="1">
      <alignment horizontal="center" vertical="center"/>
    </xf>
    <xf numFmtId="0" fontId="43" fillId="0" borderId="160" xfId="0" applyFont="1" applyBorder="1" applyAlignment="1">
      <alignment horizontal="center" vertical="center"/>
    </xf>
    <xf numFmtId="0" fontId="43" fillId="0" borderId="154" xfId="0" applyFont="1" applyBorder="1" applyAlignment="1">
      <alignment horizontal="center" vertical="center"/>
    </xf>
    <xf numFmtId="0" fontId="45" fillId="0" borderId="0" xfId="0" applyFont="1" applyAlignment="1">
      <alignment horizontal="right" vertical="center"/>
    </xf>
    <xf numFmtId="0" fontId="45" fillId="0" borderId="0" xfId="0" applyFont="1">
      <alignment vertical="center"/>
    </xf>
    <xf numFmtId="0" fontId="12" fillId="0" borderId="161" xfId="0" applyFont="1" applyBorder="1" applyAlignment="1">
      <alignment horizontal="center" vertical="center"/>
    </xf>
    <xf numFmtId="0" fontId="12" fillId="0" borderId="162" xfId="0" applyFont="1" applyBorder="1" applyAlignment="1">
      <alignment horizontal="center" vertical="center"/>
    </xf>
    <xf numFmtId="0" fontId="12" fillId="0" borderId="163" xfId="0" applyFont="1" applyBorder="1" applyAlignment="1">
      <alignment vertical="center"/>
    </xf>
    <xf numFmtId="0" fontId="12" fillId="0" borderId="164" xfId="0" applyFont="1" applyBorder="1" applyAlignment="1">
      <alignment horizontal="center" vertical="center"/>
    </xf>
    <xf numFmtId="0" fontId="12" fillId="0" borderId="165" xfId="0" applyFont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dxfs count="1">
    <dxf>
      <font>
        <color theme="0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D6F0F4"/>
      <color rgb="00B9D6A0"/>
      <color rgb="00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276225</xdr:colOff>
      <xdr:row>0</xdr:row>
      <xdr:rowOff>57150</xdr:rowOff>
    </xdr:from>
    <xdr:to>
      <xdr:col>9</xdr:col>
      <xdr:colOff>723900</xdr:colOff>
      <xdr:row>1</xdr:row>
      <xdr:rowOff>19050</xdr:rowOff>
    </xdr:to>
    <xdr:sp>
      <xdr:nvSpPr>
        <xdr:cNvPr id="1307" name="椭圆 9"/>
        <xdr:cNvSpPr>
          <a:spLocks noChangeArrowheads="1"/>
        </xdr:cNvSpPr>
      </xdr:nvSpPr>
      <xdr:spPr>
        <a:xfrm>
          <a:off x="7429500" y="57150"/>
          <a:ext cx="1771650" cy="602615"/>
        </a:xfrm>
        <a:prstGeom prst="ellipse">
          <a:avLst/>
        </a:prstGeom>
        <a:noFill/>
        <a:ln w="25400">
          <a:solidFill>
            <a:srgbClr val="FF0000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352425</xdr:colOff>
      <xdr:row>0</xdr:row>
      <xdr:rowOff>104775</xdr:rowOff>
    </xdr:from>
    <xdr:to>
      <xdr:col>9</xdr:col>
      <xdr:colOff>666750</xdr:colOff>
      <xdr:row>0</xdr:row>
      <xdr:rowOff>628650</xdr:rowOff>
    </xdr:to>
    <xdr:sp>
      <xdr:nvSpPr>
        <xdr:cNvPr id="1308" name="椭圆 10"/>
        <xdr:cNvSpPr>
          <a:spLocks noChangeArrowheads="1"/>
        </xdr:cNvSpPr>
      </xdr:nvSpPr>
      <xdr:spPr>
        <a:xfrm>
          <a:off x="7505700" y="104775"/>
          <a:ext cx="1638300" cy="523875"/>
        </a:xfrm>
        <a:prstGeom prst="ellipse">
          <a:avLst/>
        </a:prstGeom>
        <a:noFill/>
        <a:ln w="9525">
          <a:solidFill>
            <a:srgbClr val="FF0000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190500</xdr:colOff>
      <xdr:row>0</xdr:row>
      <xdr:rowOff>95250</xdr:rowOff>
    </xdr:from>
    <xdr:to>
      <xdr:col>9</xdr:col>
      <xdr:colOff>314325</xdr:colOff>
      <xdr:row>0</xdr:row>
      <xdr:rowOff>323850</xdr:rowOff>
    </xdr:to>
    <xdr:sp>
      <xdr:nvSpPr>
        <xdr:cNvPr id="1027" name="矩形 11"/>
        <xdr:cNvSpPr>
          <a:spLocks noChangeArrowheads="1"/>
        </xdr:cNvSpPr>
      </xdr:nvSpPr>
      <xdr:spPr>
        <a:xfrm>
          <a:off x="7924800" y="95250"/>
          <a:ext cx="866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zh-CN" altLang="en-US" sz="8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财政厅会计局</a:t>
          </a:r>
          <a:endParaRPr lang="zh-CN" altLang="en-US" sz="8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9</xdr:col>
      <xdr:colOff>123825</xdr:colOff>
      <xdr:row>0</xdr:row>
      <xdr:rowOff>228600</xdr:rowOff>
    </xdr:from>
    <xdr:to>
      <xdr:col>9</xdr:col>
      <xdr:colOff>552450</xdr:colOff>
      <xdr:row>0</xdr:row>
      <xdr:rowOff>457200</xdr:rowOff>
    </xdr:to>
    <xdr:sp>
      <xdr:nvSpPr>
        <xdr:cNvPr id="1028" name="矩形 12"/>
        <xdr:cNvSpPr>
          <a:spLocks noChangeArrowheads="1"/>
        </xdr:cNvSpPr>
      </xdr:nvSpPr>
      <xdr:spPr>
        <a:xfrm>
          <a:off x="8601075" y="228600"/>
          <a:ext cx="4286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zh-CN" altLang="en-US" sz="8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监制</a:t>
          </a:r>
          <a:endParaRPr lang="zh-CN" altLang="en-US" sz="800" b="1" i="0" u="none" strike="noStrike" baseline="0">
            <a:solidFill>
              <a:srgbClr val="FF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361950</xdr:colOff>
      <xdr:row>0</xdr:row>
      <xdr:rowOff>228600</xdr:rowOff>
    </xdr:from>
    <xdr:to>
      <xdr:col>8</xdr:col>
      <xdr:colOff>447675</xdr:colOff>
      <xdr:row>0</xdr:row>
      <xdr:rowOff>457200</xdr:rowOff>
    </xdr:to>
    <xdr:sp>
      <xdr:nvSpPr>
        <xdr:cNvPr id="1029" name="矩形 13"/>
        <xdr:cNvSpPr>
          <a:spLocks noChangeArrowheads="1"/>
        </xdr:cNvSpPr>
      </xdr:nvSpPr>
      <xdr:spPr>
        <a:xfrm>
          <a:off x="7515225" y="228600"/>
          <a:ext cx="66675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zh-CN" altLang="en-US" sz="8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黑龙江省</a:t>
          </a:r>
          <a:endParaRPr lang="zh-CN" altLang="en-US" sz="800" b="1" i="0" u="none" strike="noStrike" baseline="0">
            <a:solidFill>
              <a:srgbClr val="FF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190500</xdr:colOff>
      <xdr:row>0</xdr:row>
      <xdr:rowOff>400050</xdr:rowOff>
    </xdr:from>
    <xdr:to>
      <xdr:col>9</xdr:col>
      <xdr:colOff>314325</xdr:colOff>
      <xdr:row>0</xdr:row>
      <xdr:rowOff>619125</xdr:rowOff>
    </xdr:to>
    <xdr:sp>
      <xdr:nvSpPr>
        <xdr:cNvPr id="1030" name="矩形 14"/>
        <xdr:cNvSpPr>
          <a:spLocks noChangeArrowheads="1"/>
        </xdr:cNvSpPr>
      </xdr:nvSpPr>
      <xdr:spPr>
        <a:xfrm>
          <a:off x="7924800" y="400050"/>
          <a:ext cx="8667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zh-CN" altLang="en-US" sz="8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教育厅财审处</a:t>
          </a:r>
          <a:endParaRPr lang="zh-CN" altLang="en-US" sz="8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57150</xdr:colOff>
      <xdr:row>3</xdr:row>
      <xdr:rowOff>495300</xdr:rowOff>
    </xdr:from>
    <xdr:to>
      <xdr:col>5</xdr:col>
      <xdr:colOff>2759075</xdr:colOff>
      <xdr:row>3</xdr:row>
      <xdr:rowOff>514350</xdr:rowOff>
    </xdr:to>
    <xdr:sp>
      <xdr:nvSpPr>
        <xdr:cNvPr id="6192" name="直接连接符 2"/>
        <xdr:cNvSpPr>
          <a:spLocks noChangeShapeType="1"/>
        </xdr:cNvSpPr>
      </xdr:nvSpPr>
      <xdr:spPr>
        <a:xfrm>
          <a:off x="6438900" y="1821815"/>
          <a:ext cx="2701925" cy="19050"/>
        </a:xfrm>
        <a:prstGeom prst="line">
          <a:avLst/>
        </a:prstGeom>
        <a:noFill/>
        <a:ln w="9525">
          <a:solidFill>
            <a:srgbClr val="97B853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95250</xdr:colOff>
      <xdr:row>1</xdr:row>
      <xdr:rowOff>57150</xdr:rowOff>
    </xdr:from>
    <xdr:to>
      <xdr:col>2</xdr:col>
      <xdr:colOff>1581150</xdr:colOff>
      <xdr:row>2</xdr:row>
      <xdr:rowOff>333375</xdr:rowOff>
    </xdr:to>
    <xdr:pic>
      <xdr:nvPicPr>
        <xdr:cNvPr id="9265" name="Picture 1026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71550" y="238125"/>
          <a:ext cx="1485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9525</xdr:colOff>
      <xdr:row>2</xdr:row>
      <xdr:rowOff>9525</xdr:rowOff>
    </xdr:from>
    <xdr:to>
      <xdr:col>6</xdr:col>
      <xdr:colOff>514350</xdr:colOff>
      <xdr:row>4</xdr:row>
      <xdr:rowOff>0</xdr:rowOff>
    </xdr:to>
    <xdr:sp>
      <xdr:nvSpPr>
        <xdr:cNvPr id="2" name="Line 2"/>
        <xdr:cNvSpPr/>
      </xdr:nvSpPr>
      <xdr:spPr>
        <a:xfrm>
          <a:off x="6753225" y="1285875"/>
          <a:ext cx="504825" cy="67627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11</xdr:row>
      <xdr:rowOff>57150</xdr:rowOff>
    </xdr:from>
    <xdr:to>
      <xdr:col>1</xdr:col>
      <xdr:colOff>142875</xdr:colOff>
      <xdr:row>11</xdr:row>
      <xdr:rowOff>171450</xdr:rowOff>
    </xdr:to>
    <xdr:sp>
      <xdr:nvSpPr>
        <xdr:cNvPr id="2049" name="椭圆 1"/>
        <xdr:cNvSpPr>
          <a:spLocks noChangeArrowheads="1"/>
        </xdr:cNvSpPr>
      </xdr:nvSpPr>
      <xdr:spPr>
        <a:xfrm>
          <a:off x="466725" y="5361940"/>
          <a:ext cx="114300" cy="114300"/>
        </a:xfrm>
        <a:prstGeom prst="ellipse">
          <a:avLst/>
        </a:prstGeom>
        <a:solidFill>
          <a:srgbClr val="FFFFFF"/>
        </a:solidFill>
        <a:ln w="3175">
          <a:solidFill>
            <a:srgbClr val="339933"/>
          </a:solidFill>
          <a:round/>
        </a:ln>
        <a:effectLst>
          <a:outerShdw dist="20000" dir="5400000" algn="ctr" rotWithShape="0">
            <a:srgbClr val="000000">
              <a:alpha val="34999"/>
            </a:srgbClr>
          </a:outerShdw>
        </a:effectLst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zh-CN" altLang="en-US" sz="1100" b="0" i="0" u="none" strike="noStrike" baseline="0">
              <a:solidFill>
                <a:srgbClr val="339966"/>
              </a:solidFill>
              <a:latin typeface="Calibri" panose="020F0502020204030204"/>
            </a:rPr>
            <a:t>1</a:t>
          </a:r>
          <a:endParaRPr lang="zh-CN" altLang="en-US" sz="1100" b="0" i="0" u="none" strike="noStrike" baseline="0">
            <a:solidFill>
              <a:srgbClr val="339966"/>
            </a:solidFill>
            <a:latin typeface="Calibri" panose="020F0502020204030204"/>
          </a:endParaRPr>
        </a:p>
      </xdr:txBody>
    </xdr:sp>
    <xdr:clientData/>
  </xdr:twoCellAnchor>
  <xdr:twoCellAnchor>
    <xdr:from>
      <xdr:col>1</xdr:col>
      <xdr:colOff>28575</xdr:colOff>
      <xdr:row>12</xdr:row>
      <xdr:rowOff>57150</xdr:rowOff>
    </xdr:from>
    <xdr:to>
      <xdr:col>1</xdr:col>
      <xdr:colOff>142875</xdr:colOff>
      <xdr:row>12</xdr:row>
      <xdr:rowOff>161925</xdr:rowOff>
    </xdr:to>
    <xdr:sp>
      <xdr:nvSpPr>
        <xdr:cNvPr id="2050" name="椭圆 2"/>
        <xdr:cNvSpPr>
          <a:spLocks noChangeArrowheads="1"/>
        </xdr:cNvSpPr>
      </xdr:nvSpPr>
      <xdr:spPr>
        <a:xfrm>
          <a:off x="466725" y="5590540"/>
          <a:ext cx="114300" cy="104775"/>
        </a:xfrm>
        <a:prstGeom prst="ellipse">
          <a:avLst/>
        </a:prstGeom>
        <a:solidFill>
          <a:srgbClr val="FFFFFF"/>
        </a:solidFill>
        <a:ln w="3175">
          <a:solidFill>
            <a:srgbClr val="339933"/>
          </a:solidFill>
          <a:round/>
        </a:ln>
        <a:effectLst>
          <a:outerShdw dist="20000" dir="5400000" algn="ctr" rotWithShape="0">
            <a:srgbClr val="000000">
              <a:alpha val="34999"/>
            </a:srgbClr>
          </a:outerShdw>
        </a:effectLst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zh-CN" altLang="en-US" sz="1100" b="0" i="0" u="none" strike="noStrike" baseline="0">
              <a:solidFill>
                <a:srgbClr val="339966"/>
              </a:solidFill>
              <a:latin typeface="Calibri" panose="020F0502020204030204"/>
            </a:rPr>
            <a:t>2</a:t>
          </a:r>
          <a:endParaRPr lang="zh-CN" altLang="en-US" sz="1100" b="0" i="0" u="none" strike="noStrike" baseline="0">
            <a:solidFill>
              <a:srgbClr val="339966"/>
            </a:solidFill>
            <a:latin typeface="Calibri" panose="020F0502020204030204"/>
          </a:endParaRPr>
        </a:p>
      </xdr:txBody>
    </xdr:sp>
    <xdr:clientData/>
  </xdr:twoCellAnchor>
  <xdr:twoCellAnchor>
    <xdr:from>
      <xdr:col>1</xdr:col>
      <xdr:colOff>28575</xdr:colOff>
      <xdr:row>13</xdr:row>
      <xdr:rowOff>57150</xdr:rowOff>
    </xdr:from>
    <xdr:to>
      <xdr:col>1</xdr:col>
      <xdr:colOff>142875</xdr:colOff>
      <xdr:row>13</xdr:row>
      <xdr:rowOff>161925</xdr:rowOff>
    </xdr:to>
    <xdr:sp>
      <xdr:nvSpPr>
        <xdr:cNvPr id="2051" name="椭圆 3"/>
        <xdr:cNvSpPr>
          <a:spLocks noChangeArrowheads="1"/>
        </xdr:cNvSpPr>
      </xdr:nvSpPr>
      <xdr:spPr>
        <a:xfrm>
          <a:off x="466725" y="5819140"/>
          <a:ext cx="114300" cy="104775"/>
        </a:xfrm>
        <a:prstGeom prst="ellipse">
          <a:avLst/>
        </a:prstGeom>
        <a:solidFill>
          <a:srgbClr val="FFFFFF"/>
        </a:solidFill>
        <a:ln w="3175">
          <a:solidFill>
            <a:srgbClr val="339933"/>
          </a:solidFill>
          <a:round/>
        </a:ln>
        <a:effectLst>
          <a:outerShdw dist="20000" dir="5400000" algn="ctr" rotWithShape="0">
            <a:srgbClr val="000000">
              <a:alpha val="34999"/>
            </a:srgbClr>
          </a:outerShdw>
        </a:effectLst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zh-CN" altLang="en-US" sz="1100" b="0" i="0" u="none" strike="noStrike" baseline="0">
              <a:solidFill>
                <a:srgbClr val="339966"/>
              </a:solidFill>
              <a:latin typeface="Calibri" panose="020F0502020204030204"/>
            </a:rPr>
            <a:t>3</a:t>
          </a:r>
          <a:endParaRPr lang="zh-CN" altLang="en-US" sz="1100" b="0" i="0" u="none" strike="noStrike" baseline="0">
            <a:solidFill>
              <a:srgbClr val="339966"/>
            </a:solidFill>
            <a:latin typeface="Calibri" panose="020F0502020204030204"/>
          </a:endParaRPr>
        </a:p>
      </xdr:txBody>
    </xdr:sp>
    <xdr:clientData/>
  </xdr:twoCellAnchor>
  <xdr:twoCellAnchor>
    <xdr:from>
      <xdr:col>1</xdr:col>
      <xdr:colOff>28575</xdr:colOff>
      <xdr:row>14</xdr:row>
      <xdr:rowOff>57150</xdr:rowOff>
    </xdr:from>
    <xdr:to>
      <xdr:col>1</xdr:col>
      <xdr:colOff>142875</xdr:colOff>
      <xdr:row>14</xdr:row>
      <xdr:rowOff>161925</xdr:rowOff>
    </xdr:to>
    <xdr:sp>
      <xdr:nvSpPr>
        <xdr:cNvPr id="2052" name="椭圆 4"/>
        <xdr:cNvSpPr>
          <a:spLocks noChangeArrowheads="1"/>
        </xdr:cNvSpPr>
      </xdr:nvSpPr>
      <xdr:spPr>
        <a:xfrm>
          <a:off x="466725" y="6047740"/>
          <a:ext cx="114300" cy="104775"/>
        </a:xfrm>
        <a:prstGeom prst="ellipse">
          <a:avLst/>
        </a:prstGeom>
        <a:solidFill>
          <a:srgbClr val="FFFFFF"/>
        </a:solidFill>
        <a:ln w="3175">
          <a:solidFill>
            <a:srgbClr val="339933"/>
          </a:solidFill>
          <a:round/>
        </a:ln>
        <a:effectLst>
          <a:outerShdw dist="20000" dir="5400000" algn="ctr" rotWithShape="0">
            <a:srgbClr val="000000">
              <a:alpha val="34999"/>
            </a:srgbClr>
          </a:outerShdw>
        </a:effectLst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zh-CN" altLang="en-US" sz="1100" b="0" i="0" u="none" strike="noStrike" baseline="0">
              <a:solidFill>
                <a:srgbClr val="339966"/>
              </a:solidFill>
              <a:latin typeface="Calibri" panose="020F0502020204030204"/>
            </a:rPr>
            <a:t>4</a:t>
          </a:r>
          <a:endParaRPr lang="zh-CN" altLang="en-US" sz="1100" b="0" i="0" u="none" strike="noStrike" baseline="0">
            <a:solidFill>
              <a:srgbClr val="339966"/>
            </a:solidFill>
            <a:latin typeface="Calibri" panose="020F0502020204030204"/>
          </a:endParaRPr>
        </a:p>
      </xdr:txBody>
    </xdr:sp>
    <xdr:clientData/>
  </xdr:twoCellAnchor>
  <xdr:twoCellAnchor>
    <xdr:from>
      <xdr:col>1</xdr:col>
      <xdr:colOff>28575</xdr:colOff>
      <xdr:row>15</xdr:row>
      <xdr:rowOff>57150</xdr:rowOff>
    </xdr:from>
    <xdr:to>
      <xdr:col>1</xdr:col>
      <xdr:colOff>142875</xdr:colOff>
      <xdr:row>15</xdr:row>
      <xdr:rowOff>171450</xdr:rowOff>
    </xdr:to>
    <xdr:sp>
      <xdr:nvSpPr>
        <xdr:cNvPr id="2053" name="椭圆 5"/>
        <xdr:cNvSpPr>
          <a:spLocks noChangeArrowheads="1"/>
        </xdr:cNvSpPr>
      </xdr:nvSpPr>
      <xdr:spPr>
        <a:xfrm>
          <a:off x="466725" y="6276340"/>
          <a:ext cx="114300" cy="114300"/>
        </a:xfrm>
        <a:prstGeom prst="ellipse">
          <a:avLst/>
        </a:prstGeom>
        <a:solidFill>
          <a:srgbClr val="FFFFFF"/>
        </a:solidFill>
        <a:ln w="3175">
          <a:solidFill>
            <a:srgbClr val="339933"/>
          </a:solidFill>
          <a:round/>
        </a:ln>
        <a:effectLst>
          <a:outerShdw dist="20000" dir="5400000" algn="ctr" rotWithShape="0">
            <a:srgbClr val="000000">
              <a:alpha val="34999"/>
            </a:srgbClr>
          </a:outerShdw>
        </a:effectLst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zh-CN" altLang="en-US" sz="1100" b="0" i="0" u="none" strike="noStrike" baseline="0">
              <a:solidFill>
                <a:srgbClr val="339966"/>
              </a:solidFill>
              <a:latin typeface="Calibri" panose="020F0502020204030204"/>
            </a:rPr>
            <a:t>5</a:t>
          </a:r>
          <a:endParaRPr lang="zh-CN" altLang="en-US" sz="1100" b="0" i="0" u="none" strike="noStrike" baseline="0">
            <a:solidFill>
              <a:srgbClr val="339966"/>
            </a:solidFill>
            <a:latin typeface="Calibri" panose="020F0502020204030204"/>
          </a:endParaRPr>
        </a:p>
      </xdr:txBody>
    </xdr:sp>
    <xdr:clientData/>
  </xdr:twoCellAnchor>
  <xdr:twoCellAnchor>
    <xdr:from>
      <xdr:col>5</xdr:col>
      <xdr:colOff>66675</xdr:colOff>
      <xdr:row>0</xdr:row>
      <xdr:rowOff>19050</xdr:rowOff>
    </xdr:from>
    <xdr:to>
      <xdr:col>6</xdr:col>
      <xdr:colOff>971550</xdr:colOff>
      <xdr:row>1</xdr:row>
      <xdr:rowOff>238125</xdr:rowOff>
    </xdr:to>
    <xdr:sp>
      <xdr:nvSpPr>
        <xdr:cNvPr id="2619" name="椭圆 7"/>
        <xdr:cNvSpPr>
          <a:spLocks noChangeArrowheads="1"/>
        </xdr:cNvSpPr>
      </xdr:nvSpPr>
      <xdr:spPr>
        <a:xfrm>
          <a:off x="3695700" y="19050"/>
          <a:ext cx="1809750" cy="781050"/>
        </a:xfrm>
        <a:prstGeom prst="ellipse">
          <a:avLst/>
        </a:prstGeom>
        <a:noFill/>
        <a:ln w="25400">
          <a:solidFill>
            <a:srgbClr val="FF0000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123825</xdr:colOff>
      <xdr:row>0</xdr:row>
      <xdr:rowOff>57150</xdr:rowOff>
    </xdr:from>
    <xdr:to>
      <xdr:col>6</xdr:col>
      <xdr:colOff>904875</xdr:colOff>
      <xdr:row>1</xdr:row>
      <xdr:rowOff>200025</xdr:rowOff>
    </xdr:to>
    <xdr:sp>
      <xdr:nvSpPr>
        <xdr:cNvPr id="2620" name="椭圆 8"/>
        <xdr:cNvSpPr>
          <a:spLocks noChangeArrowheads="1"/>
        </xdr:cNvSpPr>
      </xdr:nvSpPr>
      <xdr:spPr>
        <a:xfrm>
          <a:off x="3752850" y="57150"/>
          <a:ext cx="1685925" cy="704850"/>
        </a:xfrm>
        <a:prstGeom prst="ellipse">
          <a:avLst/>
        </a:prstGeom>
        <a:noFill/>
        <a:ln w="9525">
          <a:solidFill>
            <a:srgbClr val="FF0000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638175</xdr:colOff>
      <xdr:row>0</xdr:row>
      <xdr:rowOff>180975</xdr:rowOff>
    </xdr:from>
    <xdr:to>
      <xdr:col>6</xdr:col>
      <xdr:colOff>628650</xdr:colOff>
      <xdr:row>0</xdr:row>
      <xdr:rowOff>333375</xdr:rowOff>
    </xdr:to>
    <xdr:sp>
      <xdr:nvSpPr>
        <xdr:cNvPr id="2056" name="矩形 9"/>
        <xdr:cNvSpPr>
          <a:spLocks noChangeArrowheads="1"/>
        </xdr:cNvSpPr>
      </xdr:nvSpPr>
      <xdr:spPr>
        <a:xfrm>
          <a:off x="4267200" y="180975"/>
          <a:ext cx="8953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zh-CN" altLang="en-US" sz="8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财政厅会计局</a:t>
          </a:r>
          <a:endParaRPr lang="zh-CN" altLang="en-US" sz="8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466725</xdr:colOff>
      <xdr:row>0</xdr:row>
      <xdr:rowOff>276225</xdr:rowOff>
    </xdr:from>
    <xdr:to>
      <xdr:col>6</xdr:col>
      <xdr:colOff>895350</xdr:colOff>
      <xdr:row>0</xdr:row>
      <xdr:rowOff>457200</xdr:rowOff>
    </xdr:to>
    <xdr:sp>
      <xdr:nvSpPr>
        <xdr:cNvPr id="2057" name="矩形 10"/>
        <xdr:cNvSpPr>
          <a:spLocks noChangeArrowheads="1"/>
        </xdr:cNvSpPr>
      </xdr:nvSpPr>
      <xdr:spPr>
        <a:xfrm>
          <a:off x="5000625" y="276225"/>
          <a:ext cx="4286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zh-CN" altLang="en-US" sz="8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监制</a:t>
          </a:r>
          <a:endParaRPr lang="zh-CN" altLang="en-US" sz="800" b="1" i="0" u="none" strike="noStrike" baseline="0">
            <a:solidFill>
              <a:srgbClr val="FF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152400</xdr:colOff>
      <xdr:row>0</xdr:row>
      <xdr:rowOff>276225</xdr:rowOff>
    </xdr:from>
    <xdr:to>
      <xdr:col>6</xdr:col>
      <xdr:colOff>0</xdr:colOff>
      <xdr:row>0</xdr:row>
      <xdr:rowOff>428625</xdr:rowOff>
    </xdr:to>
    <xdr:sp>
      <xdr:nvSpPr>
        <xdr:cNvPr id="2058" name="矩形 6"/>
        <xdr:cNvSpPr>
          <a:spLocks noChangeArrowheads="1"/>
        </xdr:cNvSpPr>
      </xdr:nvSpPr>
      <xdr:spPr>
        <a:xfrm>
          <a:off x="3781425" y="276225"/>
          <a:ext cx="75247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zh-CN" altLang="en-US" sz="8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黑龙江省</a:t>
          </a:r>
          <a:endParaRPr lang="zh-CN" altLang="en-US" sz="800" b="1" i="0" u="none" strike="noStrike" baseline="0">
            <a:solidFill>
              <a:srgbClr val="FF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609600</xdr:colOff>
      <xdr:row>0</xdr:row>
      <xdr:rowOff>371475</xdr:rowOff>
    </xdr:from>
    <xdr:to>
      <xdr:col>6</xdr:col>
      <xdr:colOff>638175</xdr:colOff>
      <xdr:row>0</xdr:row>
      <xdr:rowOff>523875</xdr:rowOff>
    </xdr:to>
    <xdr:sp>
      <xdr:nvSpPr>
        <xdr:cNvPr id="2059" name="矩形 11"/>
        <xdr:cNvSpPr>
          <a:spLocks noChangeArrowheads="1"/>
        </xdr:cNvSpPr>
      </xdr:nvSpPr>
      <xdr:spPr>
        <a:xfrm>
          <a:off x="4238625" y="371475"/>
          <a:ext cx="9334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zh-CN" altLang="en-US" sz="8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教育厅财审处</a:t>
          </a:r>
          <a:endParaRPr lang="zh-CN" altLang="en-US" sz="8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209550</xdr:colOff>
      <xdr:row>0</xdr:row>
      <xdr:rowOff>190500</xdr:rowOff>
    </xdr:from>
    <xdr:to>
      <xdr:col>1</xdr:col>
      <xdr:colOff>1276350</xdr:colOff>
      <xdr:row>1</xdr:row>
      <xdr:rowOff>85725</xdr:rowOff>
    </xdr:to>
    <xdr:pic>
      <xdr:nvPicPr>
        <xdr:cNvPr id="2625" name="Picture 13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9550" y="190500"/>
          <a:ext cx="15049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76200</xdr:colOff>
      <xdr:row>6</xdr:row>
      <xdr:rowOff>419100</xdr:rowOff>
    </xdr:from>
    <xdr:to>
      <xdr:col>9</xdr:col>
      <xdr:colOff>638175</xdr:colOff>
      <xdr:row>6</xdr:row>
      <xdr:rowOff>428625</xdr:rowOff>
    </xdr:to>
    <xdr:sp>
      <xdr:nvSpPr>
        <xdr:cNvPr id="2" name="直接连接符 2"/>
        <xdr:cNvSpPr>
          <a:spLocks noChangeShapeType="1"/>
        </xdr:cNvSpPr>
      </xdr:nvSpPr>
      <xdr:spPr>
        <a:xfrm flipV="1">
          <a:off x="5543550" y="2573020"/>
          <a:ext cx="1295400" cy="9525"/>
        </a:xfrm>
        <a:prstGeom prst="line">
          <a:avLst/>
        </a:prstGeom>
        <a:noFill/>
        <a:ln w="9525">
          <a:solidFill>
            <a:srgbClr val="97B853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219075</xdr:colOff>
      <xdr:row>0</xdr:row>
      <xdr:rowOff>190500</xdr:rowOff>
    </xdr:from>
    <xdr:to>
      <xdr:col>2</xdr:col>
      <xdr:colOff>276225</xdr:colOff>
      <xdr:row>1</xdr:row>
      <xdr:rowOff>152400</xdr:rowOff>
    </xdr:to>
    <xdr:pic>
      <xdr:nvPicPr>
        <xdr:cNvPr id="3" name="Picture 3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9075" y="190500"/>
          <a:ext cx="1524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17</xdr:col>
      <xdr:colOff>676275</xdr:colOff>
      <xdr:row>0</xdr:row>
      <xdr:rowOff>47625</xdr:rowOff>
    </xdr:from>
    <xdr:to>
      <xdr:col>18</xdr:col>
      <xdr:colOff>9525</xdr:colOff>
      <xdr:row>0</xdr:row>
      <xdr:rowOff>190500</xdr:rowOff>
    </xdr:to>
    <xdr:sp>
      <xdr:nvSpPr>
        <xdr:cNvPr id="3309" name="矩形 1"/>
        <xdr:cNvSpPr>
          <a:spLocks noChangeArrowheads="1"/>
        </xdr:cNvSpPr>
      </xdr:nvSpPr>
      <xdr:spPr>
        <a:xfrm>
          <a:off x="10334625" y="47625"/>
          <a:ext cx="133350" cy="142875"/>
        </a:xfrm>
        <a:prstGeom prst="rect">
          <a:avLst/>
        </a:prstGeom>
        <a:noFill/>
        <a:ln w="3175">
          <a:solidFill>
            <a:srgbClr val="339933"/>
          </a:solidFill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676275</xdr:colOff>
      <xdr:row>1</xdr:row>
      <xdr:rowOff>19050</xdr:rowOff>
    </xdr:from>
    <xdr:to>
      <xdr:col>18</xdr:col>
      <xdr:colOff>9525</xdr:colOff>
      <xdr:row>1</xdr:row>
      <xdr:rowOff>171450</xdr:rowOff>
    </xdr:to>
    <xdr:sp>
      <xdr:nvSpPr>
        <xdr:cNvPr id="3310" name="矩形 2"/>
        <xdr:cNvSpPr>
          <a:spLocks noChangeArrowheads="1"/>
        </xdr:cNvSpPr>
      </xdr:nvSpPr>
      <xdr:spPr>
        <a:xfrm>
          <a:off x="10334625" y="228600"/>
          <a:ext cx="133350" cy="152400"/>
        </a:xfrm>
        <a:prstGeom prst="rect">
          <a:avLst/>
        </a:prstGeom>
        <a:noFill/>
        <a:ln w="3175">
          <a:solidFill>
            <a:srgbClr val="339933"/>
          </a:solidFill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685800</xdr:colOff>
      <xdr:row>2</xdr:row>
      <xdr:rowOff>333375</xdr:rowOff>
    </xdr:from>
    <xdr:to>
      <xdr:col>19</xdr:col>
      <xdr:colOff>0</xdr:colOff>
      <xdr:row>2</xdr:row>
      <xdr:rowOff>342900</xdr:rowOff>
    </xdr:to>
    <xdr:sp>
      <xdr:nvSpPr>
        <xdr:cNvPr id="3311" name="直接连接符 4"/>
        <xdr:cNvSpPr>
          <a:spLocks noChangeShapeType="1"/>
        </xdr:cNvSpPr>
      </xdr:nvSpPr>
      <xdr:spPr>
        <a:xfrm flipV="1">
          <a:off x="10344150" y="752475"/>
          <a:ext cx="819150" cy="9525"/>
        </a:xfrm>
        <a:prstGeom prst="line">
          <a:avLst/>
        </a:prstGeom>
        <a:noFill/>
        <a:ln w="9525">
          <a:solidFill>
            <a:srgbClr val="97B853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790574</xdr:colOff>
      <xdr:row>15</xdr:row>
      <xdr:rowOff>342900</xdr:rowOff>
    </xdr:from>
    <xdr:to>
      <xdr:col>18</xdr:col>
      <xdr:colOff>646429</xdr:colOff>
      <xdr:row>15</xdr:row>
      <xdr:rowOff>342900</xdr:rowOff>
    </xdr:to>
    <xdr:sp>
      <xdr:nvSpPr>
        <xdr:cNvPr id="3312" name="直接连接符 5"/>
        <xdr:cNvSpPr>
          <a:spLocks noChangeShapeType="1"/>
        </xdr:cNvSpPr>
      </xdr:nvSpPr>
      <xdr:spPr>
        <a:xfrm flipV="1">
          <a:off x="9648190" y="5786755"/>
          <a:ext cx="1456055" cy="0"/>
        </a:xfrm>
        <a:prstGeom prst="line">
          <a:avLst/>
        </a:prstGeom>
        <a:noFill/>
        <a:ln w="9525">
          <a:solidFill>
            <a:srgbClr val="97B853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190500</xdr:colOff>
      <xdr:row>1</xdr:row>
      <xdr:rowOff>76200</xdr:rowOff>
    </xdr:from>
    <xdr:to>
      <xdr:col>3</xdr:col>
      <xdr:colOff>228600</xdr:colOff>
      <xdr:row>2</xdr:row>
      <xdr:rowOff>314325</xdr:rowOff>
    </xdr:to>
    <xdr:pic>
      <xdr:nvPicPr>
        <xdr:cNvPr id="3313" name="Picture 6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0" y="285750"/>
          <a:ext cx="1485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137160</xdr:colOff>
      <xdr:row>0</xdr:row>
      <xdr:rowOff>130175</xdr:rowOff>
    </xdr:from>
    <xdr:to>
      <xdr:col>3</xdr:col>
      <xdr:colOff>90170</xdr:colOff>
      <xdr:row>0</xdr:row>
      <xdr:rowOff>577850</xdr:rowOff>
    </xdr:to>
    <xdr:pic>
      <xdr:nvPicPr>
        <xdr:cNvPr id="2" name="Picture 6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" y="130175"/>
          <a:ext cx="149606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137160</xdr:colOff>
      <xdr:row>0</xdr:row>
      <xdr:rowOff>130175</xdr:rowOff>
    </xdr:from>
    <xdr:to>
      <xdr:col>3</xdr:col>
      <xdr:colOff>90170</xdr:colOff>
      <xdr:row>0</xdr:row>
      <xdr:rowOff>577850</xdr:rowOff>
    </xdr:to>
    <xdr:pic>
      <xdr:nvPicPr>
        <xdr:cNvPr id="2" name="Picture 6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" y="130175"/>
          <a:ext cx="149606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137160</xdr:colOff>
      <xdr:row>0</xdr:row>
      <xdr:rowOff>130175</xdr:rowOff>
    </xdr:from>
    <xdr:to>
      <xdr:col>3</xdr:col>
      <xdr:colOff>90170</xdr:colOff>
      <xdr:row>0</xdr:row>
      <xdr:rowOff>577850</xdr:rowOff>
    </xdr:to>
    <xdr:pic>
      <xdr:nvPicPr>
        <xdr:cNvPr id="2" name="Picture 6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" y="130175"/>
          <a:ext cx="149606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133351</xdr:colOff>
      <xdr:row>8</xdr:row>
      <xdr:rowOff>485775</xdr:rowOff>
    </xdr:from>
    <xdr:to>
      <xdr:col>8</xdr:col>
      <xdr:colOff>714376</xdr:colOff>
      <xdr:row>8</xdr:row>
      <xdr:rowOff>495300</xdr:rowOff>
    </xdr:to>
    <xdr:sp>
      <xdr:nvSpPr>
        <xdr:cNvPr id="2" name="直接连接符 2"/>
        <xdr:cNvSpPr>
          <a:spLocks noChangeShapeType="1"/>
        </xdr:cNvSpPr>
      </xdr:nvSpPr>
      <xdr:spPr>
        <a:xfrm flipV="1">
          <a:off x="7134225" y="3758565"/>
          <a:ext cx="1619250" cy="9525"/>
        </a:xfrm>
        <a:prstGeom prst="line">
          <a:avLst/>
        </a:prstGeom>
        <a:noFill/>
        <a:ln w="9525">
          <a:solidFill>
            <a:srgbClr val="97B853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133350</xdr:colOff>
      <xdr:row>0</xdr:row>
      <xdr:rowOff>114300</xdr:rowOff>
    </xdr:from>
    <xdr:to>
      <xdr:col>1</xdr:col>
      <xdr:colOff>552450</xdr:colOff>
      <xdr:row>1</xdr:row>
      <xdr:rowOff>190500</xdr:rowOff>
    </xdr:to>
    <xdr:pic>
      <xdr:nvPicPr>
        <xdr:cNvPr id="3" name="Picture 3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3350" y="114300"/>
          <a:ext cx="1581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476250</xdr:colOff>
      <xdr:row>4</xdr:row>
      <xdr:rowOff>171450</xdr:rowOff>
    </xdr:from>
    <xdr:to>
      <xdr:col>5</xdr:col>
      <xdr:colOff>666750</xdr:colOff>
      <xdr:row>4</xdr:row>
      <xdr:rowOff>352425</xdr:rowOff>
    </xdr:to>
    <xdr:sp>
      <xdr:nvSpPr>
        <xdr:cNvPr id="2" name="TextBox 1"/>
        <xdr:cNvSpPr txBox="1">
          <a:spLocks noChangeArrowheads="1"/>
        </xdr:cNvSpPr>
      </xdr:nvSpPr>
      <xdr:spPr>
        <a:xfrm>
          <a:off x="5000625" y="2298700"/>
          <a:ext cx="190500" cy="180975"/>
        </a:xfrm>
        <a:prstGeom prst="rect">
          <a:avLst/>
        </a:prstGeom>
        <a:solidFill>
          <a:srgbClr val="FFFFFF"/>
        </a:solidFill>
        <a:ln w="25400">
          <a:solidFill>
            <a:srgbClr val="C2D59B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180975</xdr:colOff>
      <xdr:row>4</xdr:row>
      <xdr:rowOff>171450</xdr:rowOff>
    </xdr:from>
    <xdr:to>
      <xdr:col>7</xdr:col>
      <xdr:colOff>371475</xdr:colOff>
      <xdr:row>4</xdr:row>
      <xdr:rowOff>352425</xdr:rowOff>
    </xdr:to>
    <xdr:sp>
      <xdr:nvSpPr>
        <xdr:cNvPr id="3" name="TextBox 2"/>
        <xdr:cNvSpPr txBox="1">
          <a:spLocks noChangeArrowheads="1"/>
        </xdr:cNvSpPr>
      </xdr:nvSpPr>
      <xdr:spPr>
        <a:xfrm>
          <a:off x="6248400" y="2298700"/>
          <a:ext cx="190500" cy="180975"/>
        </a:xfrm>
        <a:prstGeom prst="rect">
          <a:avLst/>
        </a:prstGeom>
        <a:solidFill>
          <a:srgbClr val="FFFFFF"/>
        </a:solidFill>
        <a:ln w="25400">
          <a:solidFill>
            <a:srgbClr val="C2D59B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228600</xdr:colOff>
      <xdr:row>4</xdr:row>
      <xdr:rowOff>171450</xdr:rowOff>
    </xdr:from>
    <xdr:to>
      <xdr:col>10</xdr:col>
      <xdr:colOff>409575</xdr:colOff>
      <xdr:row>4</xdr:row>
      <xdr:rowOff>352425</xdr:rowOff>
    </xdr:to>
    <xdr:sp>
      <xdr:nvSpPr>
        <xdr:cNvPr id="4" name="TextBox 4"/>
        <xdr:cNvSpPr txBox="1">
          <a:spLocks noChangeArrowheads="1"/>
        </xdr:cNvSpPr>
      </xdr:nvSpPr>
      <xdr:spPr>
        <a:xfrm>
          <a:off x="8705850" y="2298700"/>
          <a:ext cx="180975" cy="180975"/>
        </a:xfrm>
        <a:prstGeom prst="rect">
          <a:avLst/>
        </a:prstGeom>
        <a:solidFill>
          <a:srgbClr val="FFFFFF"/>
        </a:solidFill>
        <a:ln w="25400">
          <a:solidFill>
            <a:srgbClr val="C2D59B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28575</xdr:colOff>
      <xdr:row>2</xdr:row>
      <xdr:rowOff>619125</xdr:rowOff>
    </xdr:from>
    <xdr:to>
      <xdr:col>10</xdr:col>
      <xdr:colOff>742950</xdr:colOff>
      <xdr:row>2</xdr:row>
      <xdr:rowOff>628650</xdr:rowOff>
    </xdr:to>
    <xdr:sp>
      <xdr:nvSpPr>
        <xdr:cNvPr id="5" name="直接连接符 6"/>
        <xdr:cNvSpPr>
          <a:spLocks noChangeShapeType="1"/>
        </xdr:cNvSpPr>
      </xdr:nvSpPr>
      <xdr:spPr>
        <a:xfrm flipV="1">
          <a:off x="7686675" y="1362710"/>
          <a:ext cx="1533525" cy="9525"/>
        </a:xfrm>
        <a:prstGeom prst="line">
          <a:avLst/>
        </a:prstGeom>
        <a:noFill/>
        <a:ln w="9525">
          <a:solidFill>
            <a:srgbClr val="97B853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114300</xdr:rowOff>
    </xdr:from>
    <xdr:to>
      <xdr:col>2</xdr:col>
      <xdr:colOff>314325</xdr:colOff>
      <xdr:row>1</xdr:row>
      <xdr:rowOff>285750</xdr:rowOff>
    </xdr:to>
    <xdr:pic>
      <xdr:nvPicPr>
        <xdr:cNvPr id="6" name="Picture 7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114300"/>
          <a:ext cx="1609725" cy="48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114300</xdr:rowOff>
    </xdr:from>
    <xdr:to>
      <xdr:col>2</xdr:col>
      <xdr:colOff>314325</xdr:colOff>
      <xdr:row>1</xdr:row>
      <xdr:rowOff>285750</xdr:rowOff>
    </xdr:to>
    <xdr:pic>
      <xdr:nvPicPr>
        <xdr:cNvPr id="8" name="Picture 7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114300"/>
          <a:ext cx="1609725" cy="48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114300</xdr:rowOff>
    </xdr:from>
    <xdr:to>
      <xdr:col>2</xdr:col>
      <xdr:colOff>314325</xdr:colOff>
      <xdr:row>1</xdr:row>
      <xdr:rowOff>285750</xdr:rowOff>
    </xdr:to>
    <xdr:pic>
      <xdr:nvPicPr>
        <xdr:cNvPr id="10" name="Picture 7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114300"/>
          <a:ext cx="1609725" cy="48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1009650</xdr:colOff>
      <xdr:row>4</xdr:row>
      <xdr:rowOff>161925</xdr:rowOff>
    </xdr:from>
    <xdr:to>
      <xdr:col>9</xdr:col>
      <xdr:colOff>76200</xdr:colOff>
      <xdr:row>4</xdr:row>
      <xdr:rowOff>342900</xdr:rowOff>
    </xdr:to>
    <xdr:sp>
      <xdr:nvSpPr>
        <xdr:cNvPr id="11" name="TextBox 2"/>
        <xdr:cNvSpPr txBox="1">
          <a:spLocks noChangeArrowheads="1"/>
        </xdr:cNvSpPr>
      </xdr:nvSpPr>
      <xdr:spPr>
        <a:xfrm>
          <a:off x="7591425" y="2289175"/>
          <a:ext cx="142875" cy="180975"/>
        </a:xfrm>
        <a:prstGeom prst="rect">
          <a:avLst/>
        </a:prstGeom>
        <a:solidFill>
          <a:srgbClr val="FFFFFF"/>
        </a:solidFill>
        <a:ln w="25400">
          <a:solidFill>
            <a:srgbClr val="C2D59B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476250</xdr:colOff>
      <xdr:row>16</xdr:row>
      <xdr:rowOff>171450</xdr:rowOff>
    </xdr:from>
    <xdr:to>
      <xdr:col>5</xdr:col>
      <xdr:colOff>666750</xdr:colOff>
      <xdr:row>16</xdr:row>
      <xdr:rowOff>352425</xdr:rowOff>
    </xdr:to>
    <xdr:sp>
      <xdr:nvSpPr>
        <xdr:cNvPr id="20" name="TextBox 1"/>
        <xdr:cNvSpPr txBox="1">
          <a:spLocks noChangeArrowheads="1"/>
        </xdr:cNvSpPr>
      </xdr:nvSpPr>
      <xdr:spPr>
        <a:xfrm>
          <a:off x="5000625" y="8308975"/>
          <a:ext cx="190500" cy="180975"/>
        </a:xfrm>
        <a:prstGeom prst="rect">
          <a:avLst/>
        </a:prstGeom>
        <a:solidFill>
          <a:srgbClr val="FFFFFF"/>
        </a:solidFill>
        <a:ln w="25400">
          <a:solidFill>
            <a:srgbClr val="C2D59B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180975</xdr:colOff>
      <xdr:row>16</xdr:row>
      <xdr:rowOff>171450</xdr:rowOff>
    </xdr:from>
    <xdr:to>
      <xdr:col>7</xdr:col>
      <xdr:colOff>371475</xdr:colOff>
      <xdr:row>16</xdr:row>
      <xdr:rowOff>352425</xdr:rowOff>
    </xdr:to>
    <xdr:sp>
      <xdr:nvSpPr>
        <xdr:cNvPr id="21" name="TextBox 2"/>
        <xdr:cNvSpPr txBox="1">
          <a:spLocks noChangeArrowheads="1"/>
        </xdr:cNvSpPr>
      </xdr:nvSpPr>
      <xdr:spPr>
        <a:xfrm>
          <a:off x="6248400" y="8308975"/>
          <a:ext cx="190500" cy="180975"/>
        </a:xfrm>
        <a:prstGeom prst="rect">
          <a:avLst/>
        </a:prstGeom>
        <a:solidFill>
          <a:srgbClr val="FFFFFF"/>
        </a:solidFill>
        <a:ln w="25400">
          <a:solidFill>
            <a:srgbClr val="C2D59B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228600</xdr:colOff>
      <xdr:row>16</xdr:row>
      <xdr:rowOff>171450</xdr:rowOff>
    </xdr:from>
    <xdr:to>
      <xdr:col>10</xdr:col>
      <xdr:colOff>409575</xdr:colOff>
      <xdr:row>16</xdr:row>
      <xdr:rowOff>352425</xdr:rowOff>
    </xdr:to>
    <xdr:sp>
      <xdr:nvSpPr>
        <xdr:cNvPr id="22" name="TextBox 4"/>
        <xdr:cNvSpPr txBox="1">
          <a:spLocks noChangeArrowheads="1"/>
        </xdr:cNvSpPr>
      </xdr:nvSpPr>
      <xdr:spPr>
        <a:xfrm>
          <a:off x="8705850" y="8308975"/>
          <a:ext cx="180975" cy="180975"/>
        </a:xfrm>
        <a:prstGeom prst="rect">
          <a:avLst/>
        </a:prstGeom>
        <a:solidFill>
          <a:srgbClr val="FFFFFF"/>
        </a:solidFill>
        <a:ln w="25400">
          <a:solidFill>
            <a:srgbClr val="C2D59B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28575</xdr:colOff>
      <xdr:row>14</xdr:row>
      <xdr:rowOff>619125</xdr:rowOff>
    </xdr:from>
    <xdr:to>
      <xdr:col>10</xdr:col>
      <xdr:colOff>742950</xdr:colOff>
      <xdr:row>14</xdr:row>
      <xdr:rowOff>628650</xdr:rowOff>
    </xdr:to>
    <xdr:sp>
      <xdr:nvSpPr>
        <xdr:cNvPr id="23" name="直接连接符 6"/>
        <xdr:cNvSpPr>
          <a:spLocks noChangeShapeType="1"/>
        </xdr:cNvSpPr>
      </xdr:nvSpPr>
      <xdr:spPr>
        <a:xfrm flipV="1">
          <a:off x="7686675" y="7372985"/>
          <a:ext cx="1533525" cy="9525"/>
        </a:xfrm>
        <a:prstGeom prst="line">
          <a:avLst/>
        </a:prstGeom>
        <a:noFill/>
        <a:ln w="9525">
          <a:solidFill>
            <a:srgbClr val="97B853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161926</xdr:colOff>
      <xdr:row>12</xdr:row>
      <xdr:rowOff>114300</xdr:rowOff>
    </xdr:from>
    <xdr:ext cx="1466849" cy="485775"/>
    <xdr:pic>
      <xdr:nvPicPr>
        <xdr:cNvPr id="24" name="Picture 7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6124575"/>
          <a:ext cx="14668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1009650</xdr:colOff>
      <xdr:row>16</xdr:row>
      <xdr:rowOff>161925</xdr:rowOff>
    </xdr:from>
    <xdr:to>
      <xdr:col>9</xdr:col>
      <xdr:colOff>76200</xdr:colOff>
      <xdr:row>16</xdr:row>
      <xdr:rowOff>342900</xdr:rowOff>
    </xdr:to>
    <xdr:sp>
      <xdr:nvSpPr>
        <xdr:cNvPr id="27" name="TextBox 2"/>
        <xdr:cNvSpPr txBox="1">
          <a:spLocks noChangeArrowheads="1"/>
        </xdr:cNvSpPr>
      </xdr:nvSpPr>
      <xdr:spPr>
        <a:xfrm>
          <a:off x="7591425" y="8299450"/>
          <a:ext cx="142875" cy="180975"/>
        </a:xfrm>
        <a:prstGeom prst="rect">
          <a:avLst/>
        </a:prstGeom>
        <a:solidFill>
          <a:srgbClr val="FFFFFF"/>
        </a:solidFill>
        <a:ln w="25400">
          <a:solidFill>
            <a:srgbClr val="C2D59B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85" zoomScaleNormal="85" topLeftCell="B1" workbookViewId="0">
      <selection activeCell="A1" sqref="A1:C1"/>
    </sheetView>
  </sheetViews>
  <sheetFormatPr defaultColWidth="9" defaultRowHeight="13.5"/>
  <cols>
    <col min="3" max="3" width="7" customWidth="1"/>
    <col min="4" max="4" width="17.125" customWidth="1"/>
    <col min="5" max="5" width="22.875" customWidth="1"/>
    <col min="6" max="6" width="16.75" customWidth="1"/>
    <col min="7" max="7" width="12.125" customWidth="1"/>
    <col min="8" max="8" width="7.625" customWidth="1"/>
    <col min="9" max="9" width="9.75" customWidth="1"/>
    <col min="10" max="10" width="16.625" customWidth="1"/>
    <col min="11" max="11" width="16.75" customWidth="1"/>
    <col min="12" max="12" width="16.625" customWidth="1"/>
    <col min="13" max="13" width="16.75" customWidth="1"/>
  </cols>
  <sheetData>
    <row r="1" ht="50.45" customHeight="1" spans="1:13">
      <c r="A1" s="389" t="s">
        <v>0</v>
      </c>
      <c r="B1" s="389"/>
      <c r="C1" s="389"/>
      <c r="D1" s="390"/>
      <c r="E1" s="391" t="s">
        <v>1</v>
      </c>
      <c r="F1" s="391"/>
      <c r="G1" s="391"/>
      <c r="H1" s="391"/>
      <c r="I1" s="391"/>
      <c r="J1" s="391"/>
      <c r="K1" s="391"/>
      <c r="L1" s="391"/>
      <c r="M1" s="391"/>
    </row>
    <row r="2" ht="36.6" customHeight="1" spans="1:13">
      <c r="A2" s="389"/>
      <c r="B2" s="389"/>
      <c r="C2" s="389"/>
      <c r="D2" s="390"/>
      <c r="E2" s="391"/>
      <c r="F2" s="391"/>
      <c r="G2" s="391"/>
      <c r="H2" s="391"/>
      <c r="I2" s="391"/>
      <c r="J2" s="391"/>
      <c r="K2" s="391"/>
      <c r="L2" s="391"/>
      <c r="M2" s="391"/>
    </row>
    <row r="3" ht="44.85" customHeight="1" spans="1:13">
      <c r="A3" s="392" t="s">
        <v>2</v>
      </c>
      <c r="B3" s="392"/>
      <c r="C3" s="392"/>
      <c r="D3" s="393"/>
      <c r="E3" s="394" t="s">
        <v>3</v>
      </c>
      <c r="F3" s="395"/>
      <c r="G3" s="396"/>
      <c r="H3" s="396"/>
      <c r="I3" s="396"/>
      <c r="J3" s="396"/>
      <c r="K3" s="396"/>
      <c r="L3" s="396"/>
      <c r="M3" s="415"/>
    </row>
    <row r="4" ht="44.85" customHeight="1" spans="1:13">
      <c r="A4" s="392" t="s">
        <v>4</v>
      </c>
      <c r="B4" s="392"/>
      <c r="C4" s="392"/>
      <c r="D4" s="393"/>
      <c r="E4" s="397"/>
      <c r="F4" s="398"/>
      <c r="G4" s="399"/>
      <c r="H4" s="399"/>
      <c r="I4" s="399"/>
      <c r="J4" s="399"/>
      <c r="K4" s="399"/>
      <c r="L4" s="399"/>
      <c r="M4" s="416"/>
    </row>
    <row r="5" ht="54.95" customHeight="1" spans="1:13">
      <c r="A5" s="400" t="s">
        <v>5</v>
      </c>
      <c r="B5" s="400"/>
      <c r="C5" s="400"/>
      <c r="D5" s="393"/>
      <c r="E5" s="401" t="s">
        <v>6</v>
      </c>
      <c r="F5" s="402" t="s">
        <v>7</v>
      </c>
      <c r="G5" s="403"/>
      <c r="H5" s="403"/>
      <c r="I5" s="403"/>
      <c r="J5" s="403"/>
      <c r="K5" s="403"/>
      <c r="L5" s="403"/>
      <c r="M5" s="417"/>
    </row>
    <row r="6" ht="54.95" customHeight="1" spans="1:13">
      <c r="A6" s="392" t="s">
        <v>8</v>
      </c>
      <c r="B6" s="392"/>
      <c r="C6" s="392"/>
      <c r="D6" s="393"/>
      <c r="E6" s="401" t="s">
        <v>9</v>
      </c>
      <c r="F6" s="402" t="s">
        <v>10</v>
      </c>
      <c r="G6" s="403"/>
      <c r="H6" s="403"/>
      <c r="I6" s="403"/>
      <c r="J6" s="403"/>
      <c r="K6" s="403"/>
      <c r="L6" s="403"/>
      <c r="M6" s="417"/>
    </row>
    <row r="7" ht="54.95" customHeight="1" spans="1:13">
      <c r="A7" s="404"/>
      <c r="B7" s="404"/>
      <c r="C7" s="404"/>
      <c r="D7" s="393"/>
      <c r="E7" s="401" t="s">
        <v>11</v>
      </c>
      <c r="F7" s="402" t="s">
        <v>12</v>
      </c>
      <c r="G7" s="403"/>
      <c r="H7" s="403"/>
      <c r="I7" s="403"/>
      <c r="J7" s="403"/>
      <c r="K7" s="403"/>
      <c r="L7" s="403"/>
      <c r="M7" s="417"/>
    </row>
    <row r="8" ht="99.95" customHeight="1" spans="1:13">
      <c r="A8" s="404"/>
      <c r="B8" s="405" t="s">
        <v>13</v>
      </c>
      <c r="C8" s="406" t="s">
        <v>14</v>
      </c>
      <c r="D8" s="393"/>
      <c r="E8" s="401" t="s">
        <v>15</v>
      </c>
      <c r="F8" s="407"/>
      <c r="G8" s="407"/>
      <c r="H8" s="407"/>
      <c r="I8" s="407" t="s">
        <v>16</v>
      </c>
      <c r="J8" s="407"/>
      <c r="K8" s="407"/>
      <c r="L8" s="407"/>
      <c r="M8" s="418"/>
    </row>
    <row r="9" ht="54.95" customHeight="1" spans="1:13">
      <c r="A9" s="389" t="s">
        <v>17</v>
      </c>
      <c r="B9" s="389"/>
      <c r="C9" s="389"/>
      <c r="D9" s="393"/>
      <c r="E9" s="408" t="s">
        <v>18</v>
      </c>
      <c r="F9" s="409"/>
      <c r="G9" s="410" t="s">
        <v>19</v>
      </c>
      <c r="H9" s="410"/>
      <c r="I9" s="410"/>
      <c r="J9" s="410" t="s">
        <v>20</v>
      </c>
      <c r="K9" s="410"/>
      <c r="L9" s="410" t="s">
        <v>21</v>
      </c>
      <c r="M9" s="419"/>
    </row>
    <row r="10" ht="25.5" spans="1:4">
      <c r="A10" s="411" t="s">
        <v>22</v>
      </c>
      <c r="B10" s="411"/>
      <c r="C10" s="411"/>
      <c r="D10" s="393"/>
    </row>
    <row r="11" ht="25.5" spans="1:11">
      <c r="A11" s="412"/>
      <c r="B11" s="412"/>
      <c r="C11" s="412"/>
      <c r="D11" s="390"/>
      <c r="E11" s="413" t="s">
        <v>23</v>
      </c>
      <c r="F11" s="414"/>
      <c r="G11" s="414"/>
      <c r="H11" s="414"/>
      <c r="I11" s="414"/>
      <c r="J11" s="414" t="s">
        <v>24</v>
      </c>
      <c r="K11" s="414"/>
    </row>
  </sheetData>
  <mergeCells count="18">
    <mergeCell ref="A1:C1"/>
    <mergeCell ref="E1:M1"/>
    <mergeCell ref="A2:C2"/>
    <mergeCell ref="A3:C3"/>
    <mergeCell ref="A4:C4"/>
    <mergeCell ref="A5:C5"/>
    <mergeCell ref="F5:M5"/>
    <mergeCell ref="A6:C6"/>
    <mergeCell ref="F6:M6"/>
    <mergeCell ref="F7:M7"/>
    <mergeCell ref="F8:H8"/>
    <mergeCell ref="I8:J8"/>
    <mergeCell ref="K8:M8"/>
    <mergeCell ref="A9:C9"/>
    <mergeCell ref="H9:I9"/>
    <mergeCell ref="E3:E4"/>
    <mergeCell ref="A10:C11"/>
    <mergeCell ref="F3:M4"/>
  </mergeCells>
  <pageMargins left="0.238888888888889" right="0.259027777777778" top="0.36875" bottom="0.698611111111111" header="0.3" footer="0.16875"/>
  <pageSetup paperSize="12" orientation="landscape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A1" sqref="A1:K1"/>
    </sheetView>
  </sheetViews>
  <sheetFormatPr defaultColWidth="9" defaultRowHeight="24.95" customHeight="1"/>
  <cols>
    <col min="1" max="1" width="13.5" customWidth="1"/>
    <col min="2" max="2" width="5.625" customWidth="1"/>
    <col min="3" max="3" width="18.75" customWidth="1"/>
    <col min="4" max="4" width="8.625" customWidth="1"/>
    <col min="5" max="5" width="12.875" customWidth="1"/>
    <col min="6" max="6" width="10.25" customWidth="1"/>
    <col min="7" max="7" width="10" customWidth="1"/>
    <col min="8" max="8" width="6.75" customWidth="1"/>
    <col min="9" max="9" width="14.125" customWidth="1"/>
    <col min="10" max="10" width="10.75" customWidth="1"/>
    <col min="11" max="11" width="10.5" customWidth="1"/>
    <col min="12" max="12" width="5.875" customWidth="1"/>
  </cols>
  <sheetData>
    <row r="1" customHeight="1" spans="1:11">
      <c r="A1" s="91" t="s">
        <v>166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ht="33.6" customHeight="1" spans="1:11">
      <c r="A2" s="92" t="str">
        <f ca="1">IF(J3&gt;0,TODAY(),"年      月      日")</f>
        <v>年      月      日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ht="69" customHeight="1" spans="1:13">
      <c r="A3" s="94" t="s">
        <v>167</v>
      </c>
      <c r="B3" s="95" t="str">
        <f>"人民币（大写）"</f>
        <v>人民币（大写）</v>
      </c>
      <c r="C3" s="96"/>
      <c r="D3" s="97" t="str">
        <f>SUBSTITUTE(SUBSTITUTE(IF(J3&gt;-0.5%,,"负")&amp;TEXT(INT(FIXED(ABS(J3))),"[dbnum2]G/通用格式元;;")&amp;TEXT(RIGHT(FIXED(J3),2),"[dbnum2]0角0分;;"&amp;IF(ABS(J3)&gt;1%,"整",)),"零角",IF(ABS(J3)&lt;1,,"零")),"零分","整")</f>
        <v/>
      </c>
      <c r="E3" s="97"/>
      <c r="F3" s="97"/>
      <c r="G3" s="97"/>
      <c r="H3" s="97"/>
      <c r="I3" s="96" t="s">
        <v>168</v>
      </c>
      <c r="J3" s="118"/>
      <c r="K3" s="119"/>
      <c r="L3" s="120" t="s">
        <v>169</v>
      </c>
      <c r="M3" s="121"/>
    </row>
    <row r="4" ht="39.95" customHeight="1" spans="1:12">
      <c r="A4" s="98" t="s">
        <v>170</v>
      </c>
      <c r="B4" s="99"/>
      <c r="C4" s="99"/>
      <c r="D4" s="99"/>
      <c r="E4" s="99"/>
      <c r="F4" s="99"/>
      <c r="G4" s="99"/>
      <c r="H4" s="99"/>
      <c r="I4" s="99"/>
      <c r="J4" s="99"/>
      <c r="K4" s="122"/>
      <c r="L4" s="120"/>
    </row>
    <row r="5" ht="39.95" customHeight="1" spans="1:12">
      <c r="A5" s="98" t="s">
        <v>73</v>
      </c>
      <c r="B5" s="99"/>
      <c r="C5" s="99"/>
      <c r="D5" s="99"/>
      <c r="E5" s="100" t="s">
        <v>171</v>
      </c>
      <c r="F5" s="101" t="s">
        <v>172</v>
      </c>
      <c r="G5" s="101"/>
      <c r="H5" s="101"/>
      <c r="I5" s="101"/>
      <c r="J5" s="101"/>
      <c r="K5" s="123"/>
      <c r="L5" s="120"/>
    </row>
    <row r="6" ht="39.95" customHeight="1" spans="1:12">
      <c r="A6" s="98" t="s">
        <v>173</v>
      </c>
      <c r="B6" s="102" t="s">
        <v>174</v>
      </c>
      <c r="C6" s="99"/>
      <c r="D6" s="103" t="s">
        <v>132</v>
      </c>
      <c r="E6" s="99"/>
      <c r="F6" s="103" t="s">
        <v>30</v>
      </c>
      <c r="G6" s="99"/>
      <c r="H6" s="99"/>
      <c r="I6" s="124" t="s">
        <v>175</v>
      </c>
      <c r="J6" s="99"/>
      <c r="K6" s="122"/>
      <c r="L6" s="120"/>
    </row>
    <row r="7" ht="39.95" customHeight="1" spans="1:12">
      <c r="A7" s="98" t="s">
        <v>71</v>
      </c>
      <c r="B7" s="102" t="s">
        <v>79</v>
      </c>
      <c r="C7" s="102"/>
      <c r="D7" s="102"/>
      <c r="E7" s="102"/>
      <c r="F7" s="102" t="s">
        <v>176</v>
      </c>
      <c r="G7" s="102"/>
      <c r="H7" s="102"/>
      <c r="I7" s="102"/>
      <c r="J7" s="102" t="s">
        <v>81</v>
      </c>
      <c r="K7" s="125"/>
      <c r="L7" s="120"/>
    </row>
    <row r="8" ht="39.95" customHeight="1" spans="1:12">
      <c r="A8" s="98"/>
      <c r="B8" s="99"/>
      <c r="C8" s="99"/>
      <c r="D8" s="99"/>
      <c r="E8" s="99"/>
      <c r="F8" s="99"/>
      <c r="G8" s="99"/>
      <c r="H8" s="99"/>
      <c r="I8" s="99"/>
      <c r="J8" s="99"/>
      <c r="K8" s="122"/>
      <c r="L8" s="120"/>
    </row>
    <row r="9" ht="39.95" customHeight="1" spans="1:12">
      <c r="A9" s="98" t="s">
        <v>82</v>
      </c>
      <c r="B9" s="102"/>
      <c r="C9" s="104" t="s">
        <v>177</v>
      </c>
      <c r="D9" s="105" t="s">
        <v>84</v>
      </c>
      <c r="E9" s="106"/>
      <c r="F9" s="104" t="s">
        <v>178</v>
      </c>
      <c r="G9" s="107"/>
      <c r="H9" s="104" t="s">
        <v>179</v>
      </c>
      <c r="I9" s="107"/>
      <c r="J9" s="102" t="s">
        <v>180</v>
      </c>
      <c r="K9" s="125"/>
      <c r="L9" s="120"/>
    </row>
    <row r="10" ht="39.95" customHeight="1" spans="1:12">
      <c r="A10" s="108"/>
      <c r="B10" s="109"/>
      <c r="C10" s="110"/>
      <c r="D10" s="110"/>
      <c r="E10" s="111"/>
      <c r="F10" s="110"/>
      <c r="G10" s="111"/>
      <c r="H10" s="110"/>
      <c r="I10" s="126"/>
      <c r="J10" s="127"/>
      <c r="K10" s="128"/>
      <c r="L10" s="120"/>
    </row>
    <row r="11" ht="41.1" customHeight="1" spans="1:12">
      <c r="A11" s="112" t="s">
        <v>181</v>
      </c>
      <c r="B11" s="113"/>
      <c r="C11" s="113"/>
      <c r="D11" s="113"/>
      <c r="E11" s="113"/>
      <c r="F11" s="113"/>
      <c r="G11" s="113"/>
      <c r="H11" s="113"/>
      <c r="I11" s="129" t="s">
        <v>182</v>
      </c>
      <c r="J11" s="130"/>
      <c r="K11" s="131"/>
      <c r="L11" s="120"/>
    </row>
    <row r="12" customHeight="1" spans="1:12">
      <c r="A12" s="114" t="s">
        <v>183</v>
      </c>
      <c r="B12" s="115"/>
      <c r="C12" s="116"/>
      <c r="D12" s="116"/>
      <c r="E12" s="116"/>
      <c r="F12" s="116"/>
      <c r="G12" s="116"/>
      <c r="H12" s="116"/>
      <c r="I12" s="116"/>
      <c r="J12" s="116"/>
      <c r="K12" s="132"/>
      <c r="L12" s="120"/>
    </row>
    <row r="13" customHeight="1" spans="1:11">
      <c r="A13" s="91" t="s">
        <v>166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</row>
    <row r="14" ht="33.6" customHeight="1" spans="1:11">
      <c r="A14" s="92" t="str">
        <f ca="1">IF(J3&gt;0,A2,"年      月      日")</f>
        <v>年      月      日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</row>
    <row r="15" ht="69" customHeight="1" spans="1:13">
      <c r="A15" s="94" t="s">
        <v>167</v>
      </c>
      <c r="B15" s="95" t="str">
        <f>"人民币（大写）"</f>
        <v>人民币（大写）</v>
      </c>
      <c r="C15" s="96"/>
      <c r="D15" s="97" t="str">
        <f>D3</f>
        <v/>
      </c>
      <c r="E15" s="97"/>
      <c r="F15" s="97"/>
      <c r="G15" s="97"/>
      <c r="H15" s="97"/>
      <c r="I15" s="96" t="s">
        <v>168</v>
      </c>
      <c r="J15" s="118" t="str">
        <f>IF(J3&gt;0,J3,"")</f>
        <v/>
      </c>
      <c r="K15" s="119"/>
      <c r="L15" s="120" t="s">
        <v>184</v>
      </c>
      <c r="M15" s="133"/>
    </row>
    <row r="16" ht="39.95" customHeight="1" spans="1:13">
      <c r="A16" s="98" t="s">
        <v>170</v>
      </c>
      <c r="B16" s="117" t="str">
        <f>IF(J3&gt;0,B4,"")</f>
        <v/>
      </c>
      <c r="C16" s="117"/>
      <c r="D16" s="117"/>
      <c r="E16" s="117"/>
      <c r="F16" s="117"/>
      <c r="G16" s="117"/>
      <c r="H16" s="117"/>
      <c r="I16" s="117"/>
      <c r="J16" s="117"/>
      <c r="K16" s="134"/>
      <c r="L16" s="120"/>
      <c r="M16" s="133"/>
    </row>
    <row r="17" ht="39.95" customHeight="1" spans="1:13">
      <c r="A17" s="98" t="s">
        <v>73</v>
      </c>
      <c r="B17" s="117" t="str">
        <f>IF(J3&gt;0,B5,"")</f>
        <v/>
      </c>
      <c r="C17" s="117"/>
      <c r="D17" s="117"/>
      <c r="E17" s="100" t="s">
        <v>171</v>
      </c>
      <c r="F17" s="101" t="s">
        <v>172</v>
      </c>
      <c r="G17" s="101"/>
      <c r="H17" s="101"/>
      <c r="I17" s="101"/>
      <c r="J17" s="101"/>
      <c r="K17" s="123"/>
      <c r="L17" s="120"/>
      <c r="M17" s="133"/>
    </row>
    <row r="18" ht="39.95" customHeight="1" spans="1:13">
      <c r="A18" s="98" t="s">
        <v>173</v>
      </c>
      <c r="B18" s="102" t="s">
        <v>174</v>
      </c>
      <c r="C18" s="117" t="str">
        <f>IF(J3&gt;0,C6,"")</f>
        <v/>
      </c>
      <c r="D18" s="103" t="s">
        <v>132</v>
      </c>
      <c r="E18" s="117" t="str">
        <f>IF(J3&gt;0,E6,"")</f>
        <v/>
      </c>
      <c r="F18" s="103" t="s">
        <v>30</v>
      </c>
      <c r="G18" s="117" t="str">
        <f>IF(J3&gt;0,G6,"")</f>
        <v/>
      </c>
      <c r="H18" s="117"/>
      <c r="I18" s="124" t="s">
        <v>175</v>
      </c>
      <c r="J18" s="117" t="str">
        <f>IF(J3&gt;0,J6,"")</f>
        <v/>
      </c>
      <c r="K18" s="134"/>
      <c r="L18" s="120"/>
      <c r="M18" s="133"/>
    </row>
    <row r="19" ht="39.95" customHeight="1" spans="1:13">
      <c r="A19" s="98" t="s">
        <v>71</v>
      </c>
      <c r="B19" s="102" t="s">
        <v>79</v>
      </c>
      <c r="C19" s="102"/>
      <c r="D19" s="102"/>
      <c r="E19" s="102"/>
      <c r="F19" s="102" t="s">
        <v>176</v>
      </c>
      <c r="G19" s="102"/>
      <c r="H19" s="102"/>
      <c r="I19" s="102"/>
      <c r="J19" s="102" t="s">
        <v>81</v>
      </c>
      <c r="K19" s="125"/>
      <c r="L19" s="120"/>
      <c r="M19" s="133"/>
    </row>
    <row r="20" ht="39.95" customHeight="1" spans="1:13">
      <c r="A20" s="98"/>
      <c r="B20" s="117" t="str">
        <f>IF(J3&gt;0,B8,"")</f>
        <v/>
      </c>
      <c r="C20" s="117"/>
      <c r="D20" s="117"/>
      <c r="E20" s="117"/>
      <c r="F20" s="117" t="str">
        <f>IF(J3&gt;0,F8,"")</f>
        <v/>
      </c>
      <c r="G20" s="117"/>
      <c r="H20" s="117"/>
      <c r="I20" s="117"/>
      <c r="J20" s="117" t="str">
        <f>IF(J3&gt;0,J8,"")</f>
        <v/>
      </c>
      <c r="K20" s="134"/>
      <c r="L20" s="120"/>
      <c r="M20" s="133"/>
    </row>
    <row r="21" ht="39.95" customHeight="1" spans="1:13">
      <c r="A21" s="98" t="s">
        <v>82</v>
      </c>
      <c r="B21" s="102"/>
      <c r="C21" s="104" t="s">
        <v>177</v>
      </c>
      <c r="D21" s="105" t="s">
        <v>84</v>
      </c>
      <c r="E21" s="106"/>
      <c r="F21" s="104" t="s">
        <v>178</v>
      </c>
      <c r="G21" s="107"/>
      <c r="H21" s="104" t="s">
        <v>179</v>
      </c>
      <c r="I21" s="107"/>
      <c r="J21" s="102" t="s">
        <v>180</v>
      </c>
      <c r="K21" s="125"/>
      <c r="L21" s="120"/>
      <c r="M21" s="133"/>
    </row>
    <row r="22" ht="39.95" customHeight="1" spans="1:13">
      <c r="A22" s="108"/>
      <c r="B22" s="109"/>
      <c r="C22" s="110"/>
      <c r="D22" s="110"/>
      <c r="E22" s="111"/>
      <c r="F22" s="110"/>
      <c r="G22" s="111"/>
      <c r="H22" s="110"/>
      <c r="I22" s="126"/>
      <c r="J22" s="127"/>
      <c r="K22" s="128"/>
      <c r="L22" s="120"/>
      <c r="M22" s="133"/>
    </row>
    <row r="23" ht="41.1" customHeight="1" spans="1:13">
      <c r="A23" s="112" t="s">
        <v>181</v>
      </c>
      <c r="B23" s="113"/>
      <c r="C23" s="113"/>
      <c r="D23" s="113"/>
      <c r="E23" s="113"/>
      <c r="F23" s="113"/>
      <c r="G23" s="113"/>
      <c r="H23" s="113"/>
      <c r="I23" s="129" t="s">
        <v>182</v>
      </c>
      <c r="J23" s="130"/>
      <c r="K23" s="131"/>
      <c r="L23" s="120"/>
      <c r="M23" s="133"/>
    </row>
    <row r="24" customHeight="1" spans="1:13">
      <c r="A24" s="114" t="s">
        <v>183</v>
      </c>
      <c r="B24" s="115"/>
      <c r="C24" s="116"/>
      <c r="D24" s="116"/>
      <c r="E24" s="116"/>
      <c r="F24" s="116"/>
      <c r="G24" s="116"/>
      <c r="H24" s="116"/>
      <c r="I24" s="116"/>
      <c r="J24" s="116"/>
      <c r="K24" s="132"/>
      <c r="L24" s="120"/>
      <c r="M24" s="133"/>
    </row>
    <row r="25" customHeight="1" spans="12:12">
      <c r="L25" s="121"/>
    </row>
  </sheetData>
  <sheetProtection sheet="1" objects="1" scenarios="1"/>
  <mergeCells count="62">
    <mergeCell ref="A1:K1"/>
    <mergeCell ref="A2:K2"/>
    <mergeCell ref="B3:C3"/>
    <mergeCell ref="D3:H3"/>
    <mergeCell ref="J3:K3"/>
    <mergeCell ref="B4:K4"/>
    <mergeCell ref="B5:D5"/>
    <mergeCell ref="F5:K5"/>
    <mergeCell ref="G6:H6"/>
    <mergeCell ref="J6:K6"/>
    <mergeCell ref="B7:E7"/>
    <mergeCell ref="F7:I7"/>
    <mergeCell ref="J7:K7"/>
    <mergeCell ref="B8:E8"/>
    <mergeCell ref="F8:I8"/>
    <mergeCell ref="J8:K8"/>
    <mergeCell ref="A9:B9"/>
    <mergeCell ref="D9:E9"/>
    <mergeCell ref="F9:G9"/>
    <mergeCell ref="H9:I9"/>
    <mergeCell ref="J9:K9"/>
    <mergeCell ref="A10:B10"/>
    <mergeCell ref="D10:E10"/>
    <mergeCell ref="F10:G10"/>
    <mergeCell ref="H10:I10"/>
    <mergeCell ref="J10:K10"/>
    <mergeCell ref="A11:H11"/>
    <mergeCell ref="J11:K11"/>
    <mergeCell ref="B12:K12"/>
    <mergeCell ref="A13:K13"/>
    <mergeCell ref="A14:K14"/>
    <mergeCell ref="B15:C15"/>
    <mergeCell ref="D15:H15"/>
    <mergeCell ref="J15:K15"/>
    <mergeCell ref="B16:K16"/>
    <mergeCell ref="B17:D17"/>
    <mergeCell ref="F17:K17"/>
    <mergeCell ref="G18:H18"/>
    <mergeCell ref="J18:K18"/>
    <mergeCell ref="B19:E19"/>
    <mergeCell ref="F19:I19"/>
    <mergeCell ref="J19:K19"/>
    <mergeCell ref="B20:E20"/>
    <mergeCell ref="F20:I20"/>
    <mergeCell ref="J20:K20"/>
    <mergeCell ref="A21:B21"/>
    <mergeCell ref="D21:E21"/>
    <mergeCell ref="F21:G21"/>
    <mergeCell ref="H21:I21"/>
    <mergeCell ref="J21:K21"/>
    <mergeCell ref="A22:B22"/>
    <mergeCell ref="D22:E22"/>
    <mergeCell ref="F22:G22"/>
    <mergeCell ref="H22:I22"/>
    <mergeCell ref="J22:K22"/>
    <mergeCell ref="A23:H23"/>
    <mergeCell ref="J23:K23"/>
    <mergeCell ref="B24:K24"/>
    <mergeCell ref="A7:A8"/>
    <mergeCell ref="A19:A20"/>
    <mergeCell ref="L3:L12"/>
    <mergeCell ref="L15:L24"/>
  </mergeCells>
  <printOptions horizontalCentered="1" verticalCentered="1"/>
  <pageMargins left="0.92" right="0.62992125984252" top="0.78740157480315" bottom="0.748031496062992" header="0.31496062992126" footer="0.31496062992126"/>
  <pageSetup paperSize="9" orientation="landscape" verticalDpi="18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4" sqref="A4:B4"/>
    </sheetView>
  </sheetViews>
  <sheetFormatPr defaultColWidth="9" defaultRowHeight="13.5" outlineLevelCol="5"/>
  <cols>
    <col min="1" max="4" width="20.125" customWidth="1"/>
    <col min="5" max="5" width="3.25" customWidth="1"/>
    <col min="6" max="6" width="39.5" customWidth="1"/>
  </cols>
  <sheetData>
    <row r="1" ht="31.5" spans="1:6">
      <c r="A1" s="69" t="s">
        <v>185</v>
      </c>
      <c r="B1" s="69"/>
      <c r="C1" s="69"/>
      <c r="D1" s="69"/>
      <c r="E1" s="69"/>
      <c r="F1" s="69"/>
    </row>
    <row r="2" ht="21" spans="1:6">
      <c r="A2" s="70" t="str">
        <f ca="1">IF(F4&gt;0,TODAY(),"年      月      日")</f>
        <v>年      月      日</v>
      </c>
      <c r="B2" s="70"/>
      <c r="C2" s="70"/>
      <c r="D2" s="70"/>
      <c r="E2" s="70"/>
      <c r="F2" s="70"/>
    </row>
    <row r="3" ht="51.95" customHeight="1" spans="1:6">
      <c r="A3" s="71" t="s">
        <v>186</v>
      </c>
      <c r="B3" s="72"/>
      <c r="C3" s="72" t="s">
        <v>187</v>
      </c>
      <c r="D3" s="72"/>
      <c r="E3" s="73" t="s">
        <v>188</v>
      </c>
      <c r="F3" s="74"/>
    </row>
    <row r="4" ht="51.95" customHeight="1" spans="1:6">
      <c r="A4" s="75"/>
      <c r="B4" s="76"/>
      <c r="C4" s="76"/>
      <c r="D4" s="76"/>
      <c r="E4" s="77" t="s">
        <v>165</v>
      </c>
      <c r="F4" s="78"/>
    </row>
    <row r="5" ht="51.95" customHeight="1" spans="1:6">
      <c r="A5" s="79" t="s">
        <v>189</v>
      </c>
      <c r="B5" s="80" t="s">
        <v>79</v>
      </c>
      <c r="C5" s="81"/>
      <c r="D5" s="81"/>
      <c r="E5" s="82"/>
      <c r="F5" s="83"/>
    </row>
    <row r="6" ht="51.95" customHeight="1" spans="1:6">
      <c r="A6" s="79"/>
      <c r="B6" s="80" t="s">
        <v>43</v>
      </c>
      <c r="C6" s="81"/>
      <c r="D6" s="81"/>
      <c r="E6" s="82"/>
      <c r="F6" s="83"/>
    </row>
    <row r="7" ht="51.95" customHeight="1" spans="1:6">
      <c r="A7" s="79"/>
      <c r="B7" s="80" t="s">
        <v>190</v>
      </c>
      <c r="C7" s="81"/>
      <c r="D7" s="81"/>
      <c r="E7" s="82"/>
      <c r="F7" s="83"/>
    </row>
    <row r="8" ht="51.95" customHeight="1" spans="1:6">
      <c r="A8" s="79" t="s">
        <v>191</v>
      </c>
      <c r="B8" s="80" t="s">
        <v>192</v>
      </c>
      <c r="C8" s="84"/>
      <c r="D8" s="84"/>
      <c r="E8" s="85"/>
      <c r="F8" s="86"/>
    </row>
    <row r="9" ht="51.95" customHeight="1" spans="1:6">
      <c r="A9" s="79"/>
      <c r="B9" s="80" t="s">
        <v>193</v>
      </c>
      <c r="C9" s="84"/>
      <c r="D9" s="84"/>
      <c r="E9" s="85"/>
      <c r="F9" s="86"/>
    </row>
    <row r="10" ht="51.95" customHeight="1" spans="1:6">
      <c r="A10" s="79"/>
      <c r="B10" s="80" t="s">
        <v>157</v>
      </c>
      <c r="C10" s="84"/>
      <c r="D10" s="84"/>
      <c r="E10" s="85"/>
      <c r="F10" s="86"/>
    </row>
    <row r="11" ht="51.95" customHeight="1" spans="1:6">
      <c r="A11" s="87" t="s">
        <v>143</v>
      </c>
      <c r="B11" s="88"/>
      <c r="C11" s="88"/>
      <c r="D11" s="88"/>
      <c r="E11" s="89"/>
      <c r="F11" s="90"/>
    </row>
  </sheetData>
  <sheetProtection password="CC1B" sheet="1"/>
  <mergeCells count="16">
    <mergeCell ref="A1:F1"/>
    <mergeCell ref="A2:F2"/>
    <mergeCell ref="A3:B3"/>
    <mergeCell ref="C3:D3"/>
    <mergeCell ref="E3:F3"/>
    <mergeCell ref="A4:B4"/>
    <mergeCell ref="C4:D4"/>
    <mergeCell ref="C5:F5"/>
    <mergeCell ref="C6:F6"/>
    <mergeCell ref="C7:F7"/>
    <mergeCell ref="C8:F8"/>
    <mergeCell ref="C9:F9"/>
    <mergeCell ref="C10:F10"/>
    <mergeCell ref="B11:F11"/>
    <mergeCell ref="A5:A7"/>
    <mergeCell ref="A8:A10"/>
  </mergeCells>
  <pageMargins left="1.45625" right="0.471527777777778" top="0.432638888888889" bottom="0.286805555555556" header="0.313888888888889" footer="0.313888888888889"/>
  <pageSetup paperSize="9" orientation="landscape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1" sqref="A1"/>
    </sheetView>
  </sheetViews>
  <sheetFormatPr defaultColWidth="9" defaultRowHeight="13.5" outlineLevelCol="6"/>
  <cols>
    <col min="2" max="2" width="2.5" customWidth="1"/>
    <col min="3" max="3" width="60.375" customWidth="1"/>
    <col min="4" max="7" width="15.625" customWidth="1"/>
  </cols>
  <sheetData>
    <row r="1" ht="14.25"/>
    <row r="2" spans="1:7">
      <c r="A2" s="49" t="s">
        <v>194</v>
      </c>
      <c r="B2" s="50"/>
      <c r="C2" s="51"/>
      <c r="D2" s="52"/>
      <c r="E2" s="52"/>
      <c r="F2" s="52"/>
      <c r="G2" s="53"/>
    </row>
    <row r="3" ht="37.5" customHeight="1" spans="1:7">
      <c r="A3" s="49"/>
      <c r="B3" s="50"/>
      <c r="C3" s="54" t="s">
        <v>195</v>
      </c>
      <c r="D3" s="55"/>
      <c r="E3" s="56"/>
      <c r="F3" s="56"/>
      <c r="G3" s="57"/>
    </row>
    <row r="4" ht="38.1" customHeight="1" spans="1:7">
      <c r="A4" s="49"/>
      <c r="B4" s="50"/>
      <c r="C4" s="58" t="s">
        <v>196</v>
      </c>
      <c r="D4" s="59"/>
      <c r="E4" s="59"/>
      <c r="F4" s="59"/>
      <c r="G4" s="60"/>
    </row>
    <row r="5" ht="38.1" customHeight="1" spans="1:7">
      <c r="A5" s="49"/>
      <c r="B5" s="50"/>
      <c r="C5" s="58" t="s">
        <v>197</v>
      </c>
      <c r="D5" s="59"/>
      <c r="E5" s="59"/>
      <c r="F5" s="59"/>
      <c r="G5" s="60"/>
    </row>
    <row r="6" ht="38.1" customHeight="1" spans="1:7">
      <c r="A6" s="49"/>
      <c r="B6" s="50"/>
      <c r="C6" s="58" t="s">
        <v>198</v>
      </c>
      <c r="D6" s="59"/>
      <c r="E6" s="59"/>
      <c r="F6" s="59"/>
      <c r="G6" s="60"/>
    </row>
    <row r="7" ht="38.1" customHeight="1" spans="1:7">
      <c r="A7" s="49"/>
      <c r="B7" s="50"/>
      <c r="C7" s="58" t="s">
        <v>199</v>
      </c>
      <c r="D7" s="59"/>
      <c r="E7" s="59"/>
      <c r="F7" s="59"/>
      <c r="G7" s="60"/>
    </row>
    <row r="8" ht="38.1" customHeight="1" spans="1:7">
      <c r="A8" s="49"/>
      <c r="B8" s="50"/>
      <c r="C8" s="58" t="s">
        <v>200</v>
      </c>
      <c r="D8" s="59"/>
      <c r="E8" s="59"/>
      <c r="F8" s="59"/>
      <c r="G8" s="60"/>
    </row>
    <row r="9" ht="38.1" customHeight="1" spans="1:7">
      <c r="A9" s="49"/>
      <c r="B9" s="50"/>
      <c r="C9" s="58" t="s">
        <v>201</v>
      </c>
      <c r="D9" s="59"/>
      <c r="E9" s="59"/>
      <c r="F9" s="59"/>
      <c r="G9" s="60"/>
    </row>
    <row r="10" ht="38.1" customHeight="1" spans="1:7">
      <c r="A10" s="49"/>
      <c r="B10" s="50"/>
      <c r="C10" s="61" t="s">
        <v>202</v>
      </c>
      <c r="D10" s="62"/>
      <c r="E10" s="62"/>
      <c r="F10" s="62"/>
      <c r="G10" s="63"/>
    </row>
    <row r="11" ht="38.1" customHeight="1" spans="1:7">
      <c r="A11" s="49"/>
      <c r="B11" s="50"/>
      <c r="C11" s="58" t="s">
        <v>203</v>
      </c>
      <c r="D11" s="59"/>
      <c r="E11" s="59"/>
      <c r="F11" s="59"/>
      <c r="G11" s="60"/>
    </row>
    <row r="12" ht="38.1" customHeight="1" spans="1:7">
      <c r="A12" s="49"/>
      <c r="B12" s="50"/>
      <c r="C12" s="58" t="s">
        <v>204</v>
      </c>
      <c r="D12" s="59"/>
      <c r="E12" s="59"/>
      <c r="F12" s="59"/>
      <c r="G12" s="60"/>
    </row>
    <row r="13" ht="38.1" customHeight="1" spans="1:7">
      <c r="A13" s="49"/>
      <c r="B13" s="50"/>
      <c r="C13" s="58" t="s">
        <v>205</v>
      </c>
      <c r="D13" s="59"/>
      <c r="E13" s="59"/>
      <c r="F13" s="59"/>
      <c r="G13" s="64"/>
    </row>
    <row r="14" ht="21.95" customHeight="1" spans="1:7">
      <c r="A14" s="49"/>
      <c r="B14" s="50"/>
      <c r="C14" s="65"/>
      <c r="D14" s="66" t="s">
        <v>206</v>
      </c>
      <c r="E14" s="67"/>
      <c r="F14" s="66" t="s">
        <v>207</v>
      </c>
      <c r="G14" s="68"/>
    </row>
  </sheetData>
  <sheetProtection sheet="1" objects="1" scenarios="1"/>
  <mergeCells count="13">
    <mergeCell ref="C3:G3"/>
    <mergeCell ref="C4:G4"/>
    <mergeCell ref="C5:G5"/>
    <mergeCell ref="C6:G6"/>
    <mergeCell ref="C7:G7"/>
    <mergeCell ref="C8:G8"/>
    <mergeCell ref="C9:G9"/>
    <mergeCell ref="C10:G10"/>
    <mergeCell ref="C11:G11"/>
    <mergeCell ref="C12:G12"/>
    <mergeCell ref="C13:G13"/>
    <mergeCell ref="A2:A14"/>
    <mergeCell ref="B2:B14"/>
  </mergeCells>
  <printOptions horizontalCentered="1" verticalCentered="1"/>
  <pageMargins left="0.3" right="0.708661417322835" top="0.748031496062992" bottom="0.748031496062992" header="0.31496062992126" footer="0.31496062992126"/>
  <pageSetup paperSize="9" orientation="landscape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1" sqref="A1:K1"/>
    </sheetView>
  </sheetViews>
  <sheetFormatPr defaultColWidth="9" defaultRowHeight="14.25"/>
  <cols>
    <col min="1" max="6" width="14.75" style="10" customWidth="1"/>
    <col min="7" max="7" width="6.875" style="10" customWidth="1"/>
    <col min="8" max="8" width="5.5" style="10" hidden="1" customWidth="1"/>
    <col min="9" max="9" width="14.75" style="10" customWidth="1"/>
    <col min="10" max="10" width="6.25" style="10" customWidth="1"/>
    <col min="11" max="11" width="6" style="10" customWidth="1"/>
    <col min="12" max="16384" width="9" style="10"/>
  </cols>
  <sheetData>
    <row r="1" s="10" customFormat="1" ht="46.5" customHeight="1" spans="1:11">
      <c r="A1" s="11" t="s">
        <v>208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10" customFormat="1" ht="54" customHeight="1" spans="1:11">
      <c r="A2" s="12" t="s">
        <v>132</v>
      </c>
      <c r="B2" s="13"/>
      <c r="C2" s="14" t="s">
        <v>209</v>
      </c>
      <c r="D2" s="13"/>
      <c r="E2" s="14" t="s">
        <v>210</v>
      </c>
      <c r="F2" s="15"/>
      <c r="G2" s="16" t="s">
        <v>211</v>
      </c>
      <c r="H2" s="17"/>
      <c r="I2" s="17"/>
      <c r="J2" s="17"/>
      <c r="K2" s="38"/>
    </row>
    <row r="3" s="10" customFormat="1" ht="27" customHeight="1" spans="1:11">
      <c r="A3" s="18" t="s">
        <v>212</v>
      </c>
      <c r="B3" s="19"/>
      <c r="C3" s="20" t="s">
        <v>213</v>
      </c>
      <c r="D3" s="19"/>
      <c r="E3" s="21" t="s">
        <v>214</v>
      </c>
      <c r="F3" s="22"/>
      <c r="G3" s="23" t="s">
        <v>215</v>
      </c>
      <c r="H3" s="24"/>
      <c r="I3" s="39" t="s">
        <v>216</v>
      </c>
      <c r="J3" s="39" t="s">
        <v>217</v>
      </c>
      <c r="K3" s="40" t="s">
        <v>218</v>
      </c>
    </row>
    <row r="4" s="10" customFormat="1" ht="27" customHeight="1" spans="1:11">
      <c r="A4" s="18"/>
      <c r="B4" s="19"/>
      <c r="C4" s="20"/>
      <c r="D4" s="19"/>
      <c r="E4" s="21"/>
      <c r="F4" s="22"/>
      <c r="G4" s="25" t="s">
        <v>219</v>
      </c>
      <c r="H4" s="24"/>
      <c r="I4" s="41"/>
      <c r="J4" s="41"/>
      <c r="K4" s="42"/>
    </row>
    <row r="5" s="10" customFormat="1" ht="84" customHeight="1" spans="1:11">
      <c r="A5" s="26" t="s">
        <v>220</v>
      </c>
      <c r="B5" s="19"/>
      <c r="C5" s="19"/>
      <c r="D5" s="21" t="s">
        <v>221</v>
      </c>
      <c r="E5" s="19"/>
      <c r="F5" s="22"/>
      <c r="G5" s="27" t="s">
        <v>222</v>
      </c>
      <c r="H5" s="28"/>
      <c r="I5" s="43" t="s">
        <v>223</v>
      </c>
      <c r="J5" s="44" t="s">
        <v>224</v>
      </c>
      <c r="K5" s="45" t="s">
        <v>225</v>
      </c>
    </row>
    <row r="6" s="10" customFormat="1" ht="84" customHeight="1" spans="1:11">
      <c r="A6" s="26" t="s">
        <v>226</v>
      </c>
      <c r="B6" s="19"/>
      <c r="C6" s="19"/>
      <c r="D6" s="19"/>
      <c r="E6" s="19"/>
      <c r="F6" s="22"/>
      <c r="G6" s="29" t="s">
        <v>227</v>
      </c>
      <c r="H6" s="28"/>
      <c r="I6" s="43" t="s">
        <v>228</v>
      </c>
      <c r="J6" s="44" t="s">
        <v>229</v>
      </c>
      <c r="K6" s="45" t="s">
        <v>230</v>
      </c>
    </row>
    <row r="7" s="10" customFormat="1" ht="65.25" customHeight="1" spans="1:11">
      <c r="A7" s="30"/>
      <c r="B7" s="31"/>
      <c r="C7" s="31"/>
      <c r="D7" s="31"/>
      <c r="E7" s="31"/>
      <c r="F7" s="32"/>
      <c r="G7" s="33" t="s">
        <v>231</v>
      </c>
      <c r="H7" s="34"/>
      <c r="I7" s="46" t="s">
        <v>232</v>
      </c>
      <c r="J7" s="47" t="s">
        <v>229</v>
      </c>
      <c r="K7" s="48" t="s">
        <v>233</v>
      </c>
    </row>
    <row r="8" s="10" customFormat="1" ht="21.75" customHeight="1" spans="1:11">
      <c r="A8" s="35" t="s">
        <v>234</v>
      </c>
      <c r="B8" s="35"/>
      <c r="C8" s="35"/>
      <c r="D8" s="35" t="s">
        <v>235</v>
      </c>
      <c r="E8" s="35"/>
      <c r="F8" s="36"/>
      <c r="G8" s="37" t="s">
        <v>236</v>
      </c>
      <c r="H8" s="37"/>
      <c r="I8" s="37"/>
      <c r="J8" s="37"/>
      <c r="K8" s="37"/>
    </row>
    <row r="10" ht="37.5" customHeight="1"/>
  </sheetData>
  <sheetProtection sheet="1" objects="1"/>
  <mergeCells count="18">
    <mergeCell ref="A1:K1"/>
    <mergeCell ref="G2:K2"/>
    <mergeCell ref="B5:C5"/>
    <mergeCell ref="E5:F5"/>
    <mergeCell ref="A8:C8"/>
    <mergeCell ref="D8:F8"/>
    <mergeCell ref="G8:K8"/>
    <mergeCell ref="A3:A4"/>
    <mergeCell ref="A6:A7"/>
    <mergeCell ref="B3:B4"/>
    <mergeCell ref="C3:C4"/>
    <mergeCell ref="D3:D4"/>
    <mergeCell ref="E3:E4"/>
    <mergeCell ref="F3:F4"/>
    <mergeCell ref="I3:I4"/>
    <mergeCell ref="J3:J4"/>
    <mergeCell ref="K3:K4"/>
    <mergeCell ref="B6:F7"/>
  </mergeCells>
  <pageMargins left="0.75" right="0.75" top="1" bottom="1" header="0.5" footer="0.5"/>
  <pageSetup paperSize="9" scale="71" orientation="portrait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workbookViewId="0">
      <selection activeCell="A1" sqref="A1:F2"/>
    </sheetView>
  </sheetViews>
  <sheetFormatPr defaultColWidth="9" defaultRowHeight="13.5"/>
  <cols>
    <col min="1" max="1" width="15.625" customWidth="1"/>
    <col min="2" max="2" width="25.25" customWidth="1"/>
    <col min="4" max="4" width="10.875" customWidth="1"/>
    <col min="5" max="5" width="12.625" customWidth="1"/>
    <col min="6" max="6" width="14.875" customWidth="1"/>
  </cols>
  <sheetData>
    <row r="1" spans="1:13">
      <c r="A1" s="1" t="s">
        <v>237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</row>
    <row r="2" ht="23" customHeight="1" spans="1:13">
      <c r="A2" s="2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</row>
    <row r="3" ht="39" customHeight="1" spans="1:13">
      <c r="A3" s="4" t="s">
        <v>238</v>
      </c>
      <c r="B3" s="4" t="s">
        <v>239</v>
      </c>
      <c r="C3" s="4" t="s">
        <v>240</v>
      </c>
      <c r="D3" s="4"/>
      <c r="E3" s="4" t="s">
        <v>241</v>
      </c>
      <c r="F3" s="4"/>
      <c r="G3" s="3"/>
      <c r="H3" s="3"/>
      <c r="I3" s="3"/>
      <c r="J3" s="3"/>
      <c r="K3" s="3"/>
      <c r="L3" s="3"/>
      <c r="M3" s="3"/>
    </row>
    <row r="4" ht="38.25" spans="1:13">
      <c r="A4" s="4"/>
      <c r="B4" s="5" t="s">
        <v>242</v>
      </c>
      <c r="C4" s="5" t="s">
        <v>240</v>
      </c>
      <c r="D4" s="5" t="s">
        <v>241</v>
      </c>
      <c r="E4" s="4" t="s">
        <v>243</v>
      </c>
      <c r="F4" s="6" t="s">
        <v>244</v>
      </c>
      <c r="G4" s="3"/>
      <c r="H4" s="3"/>
      <c r="I4" s="3"/>
      <c r="J4" s="3"/>
      <c r="K4" s="3"/>
      <c r="L4" s="3"/>
      <c r="M4" s="3"/>
    </row>
    <row r="5" ht="39" customHeight="1" spans="1:13">
      <c r="A5" s="5" t="s">
        <v>245</v>
      </c>
      <c r="B5" s="5" t="s">
        <v>246</v>
      </c>
      <c r="C5" s="5" t="s">
        <v>240</v>
      </c>
      <c r="D5" s="5"/>
      <c r="E5" s="5" t="s">
        <v>241</v>
      </c>
      <c r="F5" s="5"/>
      <c r="G5" s="3"/>
      <c r="H5" s="3"/>
      <c r="I5" s="3"/>
      <c r="J5" s="3"/>
      <c r="K5" s="3"/>
      <c r="L5" s="3"/>
      <c r="M5" s="3"/>
    </row>
    <row r="6" ht="114" customHeight="1" spans="1:13">
      <c r="A6" s="5"/>
      <c r="B6" s="5" t="s">
        <v>247</v>
      </c>
      <c r="C6" s="5" t="s">
        <v>240</v>
      </c>
      <c r="D6" s="5"/>
      <c r="E6" s="5" t="s">
        <v>241</v>
      </c>
      <c r="F6" s="5"/>
      <c r="G6" s="3"/>
      <c r="H6" s="3"/>
      <c r="I6" s="3"/>
      <c r="J6" s="3"/>
      <c r="K6" s="3"/>
      <c r="L6" s="3"/>
      <c r="M6" s="3"/>
    </row>
    <row r="7" ht="38.25" spans="1:13">
      <c r="A7" s="5"/>
      <c r="B7" s="5" t="s">
        <v>248</v>
      </c>
      <c r="C7" s="5" t="s">
        <v>240</v>
      </c>
      <c r="D7" s="5" t="s">
        <v>241</v>
      </c>
      <c r="E7" s="4" t="s">
        <v>243</v>
      </c>
      <c r="F7" s="6" t="s">
        <v>244</v>
      </c>
      <c r="G7" s="3"/>
      <c r="H7" s="3"/>
      <c r="I7" s="3"/>
      <c r="J7" s="3"/>
      <c r="K7" s="3"/>
      <c r="L7" s="3"/>
      <c r="M7" s="3"/>
    </row>
    <row r="8" ht="189" customHeight="1" spans="1:13">
      <c r="A8" s="5" t="s">
        <v>143</v>
      </c>
      <c r="B8" s="7" t="s">
        <v>249</v>
      </c>
      <c r="C8" s="7"/>
      <c r="D8" s="7"/>
      <c r="E8" s="7"/>
      <c r="F8" s="7"/>
      <c r="G8" s="3"/>
      <c r="H8" s="3"/>
      <c r="I8" s="3"/>
      <c r="J8" s="3"/>
      <c r="K8" s="3"/>
      <c r="L8" s="3"/>
      <c r="M8" s="3"/>
    </row>
    <row r="9" spans="1:13">
      <c r="A9" s="8" t="s">
        <v>250</v>
      </c>
      <c r="B9" s="9"/>
      <c r="C9" s="9"/>
      <c r="D9" s="9"/>
      <c r="E9" s="9"/>
      <c r="F9" s="9"/>
      <c r="G9" s="3"/>
      <c r="H9" s="3"/>
      <c r="I9" s="3"/>
      <c r="J9" s="3"/>
      <c r="K9" s="3"/>
      <c r="L9" s="3"/>
      <c r="M9" s="3"/>
    </row>
    <row r="10" spans="1:13">
      <c r="A10" s="9"/>
      <c r="B10" s="9"/>
      <c r="C10" s="9"/>
      <c r="D10" s="9"/>
      <c r="E10" s="9"/>
      <c r="F10" s="9"/>
      <c r="G10" s="3"/>
      <c r="H10" s="3"/>
      <c r="I10" s="3"/>
      <c r="J10" s="3"/>
      <c r="K10" s="3"/>
      <c r="L10" s="3"/>
      <c r="M10" s="3"/>
    </row>
    <row r="11" ht="24" customHeight="1" spans="1:13">
      <c r="A11" s="9"/>
      <c r="B11" s="9"/>
      <c r="C11" s="9"/>
      <c r="D11" s="9"/>
      <c r="E11" s="9"/>
      <c r="F11" s="9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</sheetData>
  <sheetProtection sheet="1" objects="1"/>
  <mergeCells count="11">
    <mergeCell ref="C3:D3"/>
    <mergeCell ref="E3:F3"/>
    <mergeCell ref="C5:D5"/>
    <mergeCell ref="E5:F5"/>
    <mergeCell ref="C6:D6"/>
    <mergeCell ref="E6:F6"/>
    <mergeCell ref="B8:F8"/>
    <mergeCell ref="A3:A4"/>
    <mergeCell ref="A5:A7"/>
    <mergeCell ref="A1:F2"/>
    <mergeCell ref="A9:F11"/>
  </mergeCells>
  <pageMargins left="0.75" right="0.75" top="1" bottom="1" header="0.5" footer="0.5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opLeftCell="A7" workbookViewId="0">
      <selection activeCell="A3" sqref="A3:B3"/>
    </sheetView>
  </sheetViews>
  <sheetFormatPr defaultColWidth="9" defaultRowHeight="13.5"/>
  <cols>
    <col min="1" max="1" width="5.75" customWidth="1"/>
    <col min="2" max="2" width="20.875" customWidth="1"/>
    <col min="3" max="3" width="9.75" customWidth="1"/>
    <col min="4" max="5" width="5.625" customWidth="1"/>
    <col min="6" max="6" width="11.875" customWidth="1"/>
    <col min="7" max="7" width="17" customWidth="1"/>
    <col min="9" max="9" width="7.75" customWidth="1"/>
    <col min="10" max="10" width="4.25" customWidth="1"/>
    <col min="11" max="11" width="13.625" customWidth="1"/>
    <col min="12" max="12" width="17.375" customWidth="1"/>
  </cols>
  <sheetData>
    <row r="1" ht="44.25" customHeight="1" spans="1:12">
      <c r="A1" s="338" t="s">
        <v>25</v>
      </c>
      <c r="B1" s="339"/>
      <c r="C1" s="339"/>
      <c r="D1" s="339"/>
      <c r="E1" s="339"/>
      <c r="F1" s="339"/>
      <c r="G1" s="339"/>
      <c r="H1" s="339"/>
      <c r="I1" s="339"/>
      <c r="J1" s="339"/>
      <c r="K1" s="374" t="s">
        <v>26</v>
      </c>
      <c r="L1" s="375"/>
    </row>
    <row r="2" ht="24" customHeight="1" spans="1:12">
      <c r="A2" s="340" t="s">
        <v>27</v>
      </c>
      <c r="B2" s="340"/>
      <c r="C2" s="340"/>
      <c r="D2" s="340"/>
      <c r="E2" s="340"/>
      <c r="F2" s="340"/>
      <c r="G2" s="340"/>
      <c r="H2" s="340"/>
      <c r="I2" s="340"/>
      <c r="J2" s="340"/>
      <c r="K2" s="376" t="s">
        <v>28</v>
      </c>
      <c r="L2" s="376"/>
    </row>
    <row r="3" ht="55.5" customHeight="1" spans="1:12">
      <c r="A3" s="341" t="s">
        <v>29</v>
      </c>
      <c r="B3" s="342"/>
      <c r="C3" s="342" t="s">
        <v>30</v>
      </c>
      <c r="D3" s="342"/>
      <c r="E3" s="342" t="s">
        <v>31</v>
      </c>
      <c r="F3" s="342"/>
      <c r="G3" s="342" t="s">
        <v>32</v>
      </c>
      <c r="H3" s="342" t="s">
        <v>33</v>
      </c>
      <c r="I3" s="342"/>
      <c r="J3" s="342" t="s">
        <v>34</v>
      </c>
      <c r="K3" s="342"/>
      <c r="L3" s="377" t="s">
        <v>35</v>
      </c>
    </row>
    <row r="4" ht="42.95" customHeight="1" spans="1:12">
      <c r="A4" s="343"/>
      <c r="B4" s="344"/>
      <c r="C4" s="344"/>
      <c r="D4" s="344"/>
      <c r="E4" s="344"/>
      <c r="F4" s="344"/>
      <c r="G4" s="345"/>
      <c r="H4" s="346"/>
      <c r="I4" s="378"/>
      <c r="J4" s="379"/>
      <c r="K4" s="379"/>
      <c r="L4" s="380"/>
    </row>
    <row r="5" ht="42.95" customHeight="1" spans="1:12">
      <c r="A5" s="343"/>
      <c r="B5" s="344"/>
      <c r="C5" s="344"/>
      <c r="D5" s="344"/>
      <c r="E5" s="344"/>
      <c r="F5" s="344"/>
      <c r="G5" s="347"/>
      <c r="H5" s="344"/>
      <c r="I5" s="344"/>
      <c r="J5" s="379"/>
      <c r="K5" s="379"/>
      <c r="L5" s="380"/>
    </row>
    <row r="6" ht="42.95" customHeight="1" spans="1:12">
      <c r="A6" s="348"/>
      <c r="B6" s="347"/>
      <c r="C6" s="344"/>
      <c r="D6" s="344"/>
      <c r="E6" s="347"/>
      <c r="F6" s="347"/>
      <c r="G6" s="347"/>
      <c r="H6" s="344"/>
      <c r="I6" s="344"/>
      <c r="J6" s="379"/>
      <c r="K6" s="379"/>
      <c r="L6" s="380"/>
    </row>
    <row r="7" ht="42.95" customHeight="1" spans="1:12">
      <c r="A7" s="348"/>
      <c r="B7" s="347"/>
      <c r="C7" s="347"/>
      <c r="D7" s="347"/>
      <c r="E7" s="347"/>
      <c r="F7" s="347"/>
      <c r="G7" s="347"/>
      <c r="H7" s="347"/>
      <c r="I7" s="347"/>
      <c r="J7" s="379"/>
      <c r="K7" s="379"/>
      <c r="L7" s="380"/>
    </row>
    <row r="8" ht="42.95" customHeight="1" spans="1:12">
      <c r="A8" s="349"/>
      <c r="B8" s="350"/>
      <c r="C8" s="350"/>
      <c r="D8" s="350"/>
      <c r="E8" s="350"/>
      <c r="F8" s="350"/>
      <c r="G8" s="350"/>
      <c r="H8" s="350"/>
      <c r="I8" s="350"/>
      <c r="J8" s="381"/>
      <c r="K8" s="381"/>
      <c r="L8" s="380"/>
    </row>
    <row r="9" ht="42" customHeight="1" spans="1:12">
      <c r="A9" s="351" t="s">
        <v>36</v>
      </c>
      <c r="B9" s="352"/>
      <c r="C9" s="347"/>
      <c r="D9" s="347"/>
      <c r="E9" s="347"/>
      <c r="F9" s="347"/>
      <c r="G9" s="347"/>
      <c r="H9" s="347"/>
      <c r="I9" s="347"/>
      <c r="J9" s="381"/>
      <c r="K9" s="381"/>
      <c r="L9" s="380"/>
    </row>
    <row r="10" ht="18.6" customHeight="1" spans="1:12">
      <c r="A10" s="353" t="s">
        <v>37</v>
      </c>
      <c r="B10" s="100" t="s">
        <v>38</v>
      </c>
      <c r="C10" s="100"/>
      <c r="D10" s="100" t="s">
        <v>39</v>
      </c>
      <c r="E10" s="100"/>
      <c r="F10" s="100" t="s">
        <v>40</v>
      </c>
      <c r="G10" s="100"/>
      <c r="H10" s="100"/>
      <c r="I10" s="100"/>
      <c r="J10" s="100"/>
      <c r="K10" s="100"/>
      <c r="L10" s="382"/>
    </row>
    <row r="11" ht="18.6" customHeight="1" spans="1:12">
      <c r="A11" s="354"/>
      <c r="B11" s="100"/>
      <c r="C11" s="100"/>
      <c r="D11" s="355"/>
      <c r="E11" s="355"/>
      <c r="F11" s="355" t="s">
        <v>41</v>
      </c>
      <c r="G11" s="355"/>
      <c r="H11" s="355"/>
      <c r="I11" s="355" t="s">
        <v>42</v>
      </c>
      <c r="J11" s="355"/>
      <c r="K11" s="355" t="s">
        <v>43</v>
      </c>
      <c r="L11" s="383"/>
    </row>
    <row r="12" ht="18" customHeight="1" spans="1:12">
      <c r="A12" s="353" t="s">
        <v>44</v>
      </c>
      <c r="B12" s="356"/>
      <c r="C12" s="357"/>
      <c r="D12" s="358"/>
      <c r="E12" s="359"/>
      <c r="F12" s="360"/>
      <c r="G12" s="360"/>
      <c r="H12" s="360"/>
      <c r="I12" s="360"/>
      <c r="J12" s="360"/>
      <c r="K12" s="360"/>
      <c r="L12" s="384"/>
    </row>
    <row r="13" ht="18" customHeight="1" spans="1:12">
      <c r="A13" s="354"/>
      <c r="B13" s="356"/>
      <c r="C13" s="357"/>
      <c r="D13" s="361"/>
      <c r="E13" s="362"/>
      <c r="F13" s="363"/>
      <c r="G13" s="363"/>
      <c r="H13" s="363"/>
      <c r="I13" s="363"/>
      <c r="J13" s="363"/>
      <c r="K13" s="363"/>
      <c r="L13" s="385"/>
    </row>
    <row r="14" ht="18" customHeight="1" spans="1:12">
      <c r="A14" s="353" t="s">
        <v>45</v>
      </c>
      <c r="B14" s="356"/>
      <c r="C14" s="357"/>
      <c r="D14" s="361"/>
      <c r="E14" s="362"/>
      <c r="F14" s="363"/>
      <c r="G14" s="363"/>
      <c r="H14" s="363"/>
      <c r="I14" s="363"/>
      <c r="J14" s="363"/>
      <c r="K14" s="363"/>
      <c r="L14" s="385"/>
    </row>
    <row r="15" ht="18" customHeight="1" spans="1:12">
      <c r="A15" s="354"/>
      <c r="B15" s="356"/>
      <c r="C15" s="357"/>
      <c r="D15" s="361"/>
      <c r="E15" s="362"/>
      <c r="F15" s="363"/>
      <c r="G15" s="363"/>
      <c r="H15" s="363"/>
      <c r="I15" s="363"/>
      <c r="J15" s="363"/>
      <c r="K15" s="363"/>
      <c r="L15" s="385"/>
    </row>
    <row r="16" ht="18" customHeight="1" spans="1:12">
      <c r="A16" s="364" t="s">
        <v>46</v>
      </c>
      <c r="B16" s="365"/>
      <c r="C16" s="366"/>
      <c r="D16" s="367"/>
      <c r="E16" s="368"/>
      <c r="F16" s="369"/>
      <c r="G16" s="369"/>
      <c r="H16" s="369"/>
      <c r="I16" s="369"/>
      <c r="J16" s="369"/>
      <c r="K16" s="369"/>
      <c r="L16" s="386"/>
    </row>
    <row r="17" ht="15" spans="1:12">
      <c r="A17" s="370"/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</row>
    <row r="18" ht="18.75" spans="1:12">
      <c r="A18" s="371" t="s">
        <v>47</v>
      </c>
      <c r="B18" s="372"/>
      <c r="C18" s="372" t="s">
        <v>48</v>
      </c>
      <c r="D18" s="372"/>
      <c r="E18" s="373"/>
      <c r="F18" s="372" t="s">
        <v>49</v>
      </c>
      <c r="G18" s="373"/>
      <c r="H18" s="372" t="s">
        <v>50</v>
      </c>
      <c r="I18" s="372"/>
      <c r="J18" s="372"/>
      <c r="K18" s="387" t="s">
        <v>51</v>
      </c>
      <c r="L18" s="388"/>
    </row>
  </sheetData>
  <mergeCells count="66">
    <mergeCell ref="A1:J1"/>
    <mergeCell ref="A2:J2"/>
    <mergeCell ref="A3:B3"/>
    <mergeCell ref="C3:D3"/>
    <mergeCell ref="E3:F3"/>
    <mergeCell ref="H3:I3"/>
    <mergeCell ref="J3:K3"/>
    <mergeCell ref="A4:B4"/>
    <mergeCell ref="C4:D4"/>
    <mergeCell ref="E4:F4"/>
    <mergeCell ref="H4:I4"/>
    <mergeCell ref="J4:K4"/>
    <mergeCell ref="A5:B5"/>
    <mergeCell ref="C5:D5"/>
    <mergeCell ref="E5:F5"/>
    <mergeCell ref="H5:I5"/>
    <mergeCell ref="J5:K5"/>
    <mergeCell ref="A6:B6"/>
    <mergeCell ref="C6:D6"/>
    <mergeCell ref="E6:F6"/>
    <mergeCell ref="H6:I6"/>
    <mergeCell ref="J6:K6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I9"/>
    <mergeCell ref="J9:K9"/>
    <mergeCell ref="F10:L10"/>
    <mergeCell ref="F11:H11"/>
    <mergeCell ref="I11:J11"/>
    <mergeCell ref="K11:L11"/>
    <mergeCell ref="B12:C12"/>
    <mergeCell ref="D12:E12"/>
    <mergeCell ref="F12:H12"/>
    <mergeCell ref="I12:J12"/>
    <mergeCell ref="K12:L12"/>
    <mergeCell ref="B13:C13"/>
    <mergeCell ref="D13:E13"/>
    <mergeCell ref="F13:H13"/>
    <mergeCell ref="I13:J13"/>
    <mergeCell ref="K13:L13"/>
    <mergeCell ref="B14:C14"/>
    <mergeCell ref="D14:E14"/>
    <mergeCell ref="F14:H14"/>
    <mergeCell ref="I14:J14"/>
    <mergeCell ref="K14:L14"/>
    <mergeCell ref="B15:C15"/>
    <mergeCell ref="D15:E15"/>
    <mergeCell ref="F15:H15"/>
    <mergeCell ref="I15:J15"/>
    <mergeCell ref="K15:L15"/>
    <mergeCell ref="B16:C16"/>
    <mergeCell ref="D16:E16"/>
    <mergeCell ref="F16:H16"/>
    <mergeCell ref="I16:J16"/>
    <mergeCell ref="K16:L16"/>
    <mergeCell ref="B10:C11"/>
    <mergeCell ref="D10:E11"/>
  </mergeCells>
  <pageMargins left="1.45625" right="0.196527777777778" top="0.393055555555556" bottom="0.238888888888889" header="0.313888888888889" footer="0.313888888888889"/>
  <pageSetup paperSize="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showGridLines="0" tabSelected="1" workbookViewId="0">
      <selection activeCell="B1" sqref="B1"/>
    </sheetView>
  </sheetViews>
  <sheetFormatPr defaultColWidth="9" defaultRowHeight="13.5" outlineLevelCol="1"/>
  <cols>
    <col min="1" max="1" width="21.5" customWidth="1"/>
    <col min="2" max="2" width="38.75" customWidth="1"/>
    <col min="3" max="3" width="118.5" customWidth="1"/>
  </cols>
  <sheetData>
    <row r="1" ht="50.25" customHeight="1" spans="2:2">
      <c r="B1" s="333" t="s">
        <v>52</v>
      </c>
    </row>
    <row r="2" ht="36.75" customHeight="1" spans="1:2">
      <c r="A2" s="334"/>
      <c r="B2" s="335" t="s">
        <v>53</v>
      </c>
    </row>
    <row r="3" ht="9.95" customHeight="1" spans="1:2">
      <c r="A3" s="334"/>
      <c r="B3" s="336"/>
    </row>
    <row r="4" ht="36.75" customHeight="1" spans="1:2">
      <c r="A4" s="334"/>
      <c r="B4" s="337" t="s">
        <v>54</v>
      </c>
    </row>
    <row r="5" ht="9.95" customHeight="1" spans="1:2">
      <c r="A5" s="334"/>
      <c r="B5" s="336"/>
    </row>
    <row r="6" ht="36.75" customHeight="1" spans="1:2">
      <c r="A6" s="334"/>
      <c r="B6" s="337" t="s">
        <v>55</v>
      </c>
    </row>
    <row r="7" ht="9.95" customHeight="1" spans="1:2">
      <c r="A7" s="334"/>
      <c r="B7" s="336"/>
    </row>
    <row r="8" ht="36.75" customHeight="1" spans="1:2">
      <c r="A8" s="334"/>
      <c r="B8" s="337" t="s">
        <v>56</v>
      </c>
    </row>
    <row r="9" ht="9.95" customHeight="1" spans="1:2">
      <c r="A9" s="334"/>
      <c r="B9" s="336"/>
    </row>
    <row r="10" ht="36.75" customHeight="1" spans="1:2">
      <c r="A10" s="334"/>
      <c r="B10" s="337" t="s">
        <v>57</v>
      </c>
    </row>
    <row r="11" ht="9.95" customHeight="1" spans="1:2">
      <c r="A11" s="334"/>
      <c r="B11" s="336"/>
    </row>
    <row r="12" ht="36.75" customHeight="1" spans="1:2">
      <c r="A12" s="334"/>
      <c r="B12" s="337" t="s">
        <v>58</v>
      </c>
    </row>
    <row r="13" ht="9.95" customHeight="1" spans="1:2">
      <c r="A13" s="334"/>
      <c r="B13" s="336"/>
    </row>
    <row r="14" ht="36.75" customHeight="1" spans="1:2">
      <c r="A14" s="334"/>
      <c r="B14" s="337" t="s">
        <v>59</v>
      </c>
    </row>
    <row r="15" ht="9.95" customHeight="1" spans="1:2">
      <c r="A15" s="334"/>
      <c r="B15" s="336"/>
    </row>
    <row r="16" ht="36.75" customHeight="1" spans="1:2">
      <c r="A16" s="334"/>
      <c r="B16" s="337" t="s">
        <v>60</v>
      </c>
    </row>
    <row r="17" ht="15"/>
    <row r="18" ht="36.75" customHeight="1" spans="2:2">
      <c r="B18" s="337" t="s">
        <v>61</v>
      </c>
    </row>
    <row r="19" ht="21.75" spans="2:2">
      <c r="B19" s="336"/>
    </row>
    <row r="20" ht="36.75" customHeight="1" spans="2:2">
      <c r="B20" s="337" t="s">
        <v>62</v>
      </c>
    </row>
    <row r="21" ht="14.25"/>
  </sheetData>
  <hyperlinks>
    <hyperlink ref="B2" location="'报销汇总 '!A1" display="1.报销单据汇总凭证"/>
    <hyperlink ref="B12" location="'支款凭据 '!A1" display="6.支款凭据"/>
    <hyperlink ref="B14" location="'借款单 '!A1" display="7.借 款 单"/>
    <hyperlink ref="B16" location="粘贴单!A1" display="8.粘 贴 单"/>
    <hyperlink ref="B4" location="差旅报销!A1" display="2.差旅费报销单"/>
    <hyperlink ref="B8" location="学生劳务!A1" display="4.学生劳务费发放表"/>
    <hyperlink ref="B6" location="校内劳务!A1" display="3.校内人员劳务费发放表"/>
    <hyperlink ref="B18" location="未按规定等级乘坐交通工具!A1" display="9.未按规定等级乘坐交通工具"/>
    <hyperlink ref="B20" location="出差人员用餐用车情况表!A1" display="10.出差人员用餐用车情况表"/>
    <hyperlink ref="B10" location="校外劳务费!A1" display="5.校外人员劳务费发放表"/>
  </hyperlink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A1" sqref="A1:O1"/>
    </sheetView>
  </sheetViews>
  <sheetFormatPr defaultColWidth="9" defaultRowHeight="13.5"/>
  <cols>
    <col min="1" max="1" width="10.875" style="296" customWidth="1"/>
    <col min="2" max="2" width="8.375" style="296" customWidth="1"/>
    <col min="3" max="3" width="8.875" style="296" customWidth="1"/>
    <col min="4" max="4" width="10.5" style="296" customWidth="1"/>
    <col min="5" max="5" width="8.75" style="296" customWidth="1"/>
    <col min="6" max="6" width="8.25" style="296" customWidth="1"/>
    <col min="7" max="7" width="8" style="296" customWidth="1"/>
    <col min="8" max="8" width="8.125" style="296" customWidth="1"/>
    <col min="9" max="9" width="9.625" style="296" customWidth="1"/>
    <col min="10" max="10" width="12" style="296" customWidth="1"/>
    <col min="11" max="11" width="8.625" style="296" customWidth="1"/>
    <col min="12" max="12" width="5.75" style="296" customWidth="1"/>
    <col min="13" max="15" width="3.625" style="296" customWidth="1"/>
    <col min="16" max="16384" width="9" style="296"/>
  </cols>
  <sheetData>
    <row r="1" ht="39.6" customHeight="1" spans="1:15">
      <c r="A1" s="297" t="s">
        <v>63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</row>
    <row r="2" ht="33" customHeight="1" spans="1:15">
      <c r="A2" s="298"/>
      <c r="B2" s="299" t="str">
        <f ca="1">IF(I7&gt;0,TODAY(),"年    月    日")</f>
        <v>年    月    日</v>
      </c>
      <c r="C2" s="299"/>
      <c r="D2" s="299"/>
      <c r="E2" s="299"/>
      <c r="F2" s="299"/>
      <c r="G2" s="299"/>
      <c r="H2" s="299"/>
      <c r="I2" s="299"/>
      <c r="J2" s="299"/>
      <c r="K2" s="299"/>
      <c r="L2" s="314" t="s">
        <v>64</v>
      </c>
      <c r="M2" s="314"/>
      <c r="N2" s="314"/>
      <c r="O2" s="314"/>
    </row>
    <row r="3" ht="24.95" customHeight="1" spans="1:15">
      <c r="A3" s="300" t="s">
        <v>65</v>
      </c>
      <c r="B3" s="301"/>
      <c r="C3" s="301"/>
      <c r="D3" s="301"/>
      <c r="E3" s="302" t="s">
        <v>66</v>
      </c>
      <c r="F3" s="302"/>
      <c r="G3" s="302" t="s">
        <v>67</v>
      </c>
      <c r="H3" s="302"/>
      <c r="I3" s="302" t="s">
        <v>68</v>
      </c>
      <c r="J3" s="302"/>
      <c r="K3" s="302"/>
      <c r="L3" s="302"/>
      <c r="M3" s="302" t="s">
        <v>69</v>
      </c>
      <c r="N3" s="302"/>
      <c r="O3" s="315"/>
    </row>
    <row r="4" ht="24.95" customHeight="1" spans="1:15">
      <c r="A4" s="303"/>
      <c r="B4" s="304"/>
      <c r="C4" s="304"/>
      <c r="D4" s="304"/>
      <c r="E4" s="150"/>
      <c r="F4" s="150"/>
      <c r="G4" s="150"/>
      <c r="H4" s="150"/>
      <c r="I4" s="150"/>
      <c r="J4" s="150"/>
      <c r="K4" s="150"/>
      <c r="L4" s="150"/>
      <c r="M4" s="316" t="s">
        <v>70</v>
      </c>
      <c r="N4" s="316" t="s">
        <v>71</v>
      </c>
      <c r="O4" s="317" t="s">
        <v>72</v>
      </c>
    </row>
    <row r="5" ht="26.1" customHeight="1" spans="1:15">
      <c r="A5" s="303" t="s">
        <v>73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16"/>
      <c r="N5" s="316"/>
      <c r="O5" s="317"/>
    </row>
    <row r="6" ht="21" customHeight="1" spans="1:15">
      <c r="A6" s="303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18"/>
      <c r="N6" s="318"/>
      <c r="O6" s="319"/>
    </row>
    <row r="7" ht="50.1" customHeight="1" spans="1:15">
      <c r="A7" s="303" t="s">
        <v>74</v>
      </c>
      <c r="B7" s="305" t="s">
        <v>75</v>
      </c>
      <c r="C7" s="306"/>
      <c r="D7" s="157" t="str">
        <f>SUBSTITUTE(SUBSTITUTE(IF(I7&gt;-0.5%,,"负")&amp;TEXT(INT(FIXED(ABS(I7))),"[dbnum2]G/通用格式元;;")&amp;TEXT(RIGHT(FIXED(I7),2),"[dbnum2]0角0分;;"&amp;IF(ABS(I7)&gt;1%,"整",)),"零角",IF(ABS(I7)&lt;1,,"零")),"零分","整")</f>
        <v/>
      </c>
      <c r="E7" s="157"/>
      <c r="F7" s="157"/>
      <c r="G7" s="157"/>
      <c r="H7" s="307" t="s">
        <v>76</v>
      </c>
      <c r="I7" s="320"/>
      <c r="J7" s="321"/>
      <c r="K7" s="305" t="s">
        <v>77</v>
      </c>
      <c r="L7" s="305"/>
      <c r="M7" s="305"/>
      <c r="N7" s="305"/>
      <c r="O7" s="322"/>
    </row>
    <row r="8" ht="50.1" customHeight="1" spans="1:15">
      <c r="A8" s="308" t="s">
        <v>78</v>
      </c>
      <c r="B8" s="150" t="s">
        <v>79</v>
      </c>
      <c r="C8" s="150"/>
      <c r="D8" s="150"/>
      <c r="E8" s="150"/>
      <c r="F8" s="152" t="s">
        <v>80</v>
      </c>
      <c r="G8" s="153"/>
      <c r="H8" s="153"/>
      <c r="I8" s="153"/>
      <c r="J8" s="323"/>
      <c r="K8" s="152" t="s">
        <v>81</v>
      </c>
      <c r="L8" s="153"/>
      <c r="M8" s="153"/>
      <c r="N8" s="153"/>
      <c r="O8" s="324"/>
    </row>
    <row r="9" ht="50.1" customHeight="1" spans="1:15">
      <c r="A9" s="308"/>
      <c r="B9" s="304"/>
      <c r="C9" s="304"/>
      <c r="D9" s="304"/>
      <c r="E9" s="304"/>
      <c r="F9" s="148"/>
      <c r="G9" s="309"/>
      <c r="H9" s="309"/>
      <c r="I9" s="309"/>
      <c r="J9" s="149"/>
      <c r="K9" s="325"/>
      <c r="L9" s="326"/>
      <c r="M9" s="326"/>
      <c r="N9" s="326"/>
      <c r="O9" s="327"/>
    </row>
    <row r="10" ht="50.1" customHeight="1" spans="1:15">
      <c r="A10" s="310" t="s">
        <v>82</v>
      </c>
      <c r="B10" s="153"/>
      <c r="C10" s="152" t="s">
        <v>83</v>
      </c>
      <c r="D10" s="153"/>
      <c r="E10" s="152" t="s">
        <v>84</v>
      </c>
      <c r="F10" s="153"/>
      <c r="G10" s="152" t="s">
        <v>85</v>
      </c>
      <c r="H10" s="153"/>
      <c r="I10" s="328" t="s">
        <v>86</v>
      </c>
      <c r="J10" s="329"/>
      <c r="K10" s="328" t="s">
        <v>87</v>
      </c>
      <c r="L10" s="329"/>
      <c r="M10" s="329"/>
      <c r="N10" s="329"/>
      <c r="O10" s="330"/>
    </row>
    <row r="11" ht="50.1" customHeight="1" spans="1:15">
      <c r="A11" s="311"/>
      <c r="B11" s="312"/>
      <c r="C11" s="313"/>
      <c r="D11" s="312"/>
      <c r="E11" s="313"/>
      <c r="F11" s="312"/>
      <c r="G11" s="313"/>
      <c r="H11" s="312"/>
      <c r="I11" s="313"/>
      <c r="J11" s="312"/>
      <c r="K11" s="331"/>
      <c r="L11" s="331"/>
      <c r="M11" s="331"/>
      <c r="N11" s="331"/>
      <c r="O11" s="332"/>
    </row>
  </sheetData>
  <sheetProtection sheet="1" objects="1" scenarios="1"/>
  <mergeCells count="39">
    <mergeCell ref="A1:O1"/>
    <mergeCell ref="B2:K2"/>
    <mergeCell ref="L2:O2"/>
    <mergeCell ref="M3:O3"/>
    <mergeCell ref="D7:G7"/>
    <mergeCell ref="I7:J7"/>
    <mergeCell ref="K7:O7"/>
    <mergeCell ref="B8:E8"/>
    <mergeCell ref="F8:J8"/>
    <mergeCell ref="K8:O8"/>
    <mergeCell ref="B9:E9"/>
    <mergeCell ref="F9:J9"/>
    <mergeCell ref="K9:O9"/>
    <mergeCell ref="A10:B10"/>
    <mergeCell ref="C10:D10"/>
    <mergeCell ref="E10:F10"/>
    <mergeCell ref="G10:H10"/>
    <mergeCell ref="I10:J10"/>
    <mergeCell ref="K10:O10"/>
    <mergeCell ref="A11:B11"/>
    <mergeCell ref="C11:D11"/>
    <mergeCell ref="E11:F11"/>
    <mergeCell ref="G11:H11"/>
    <mergeCell ref="I11:J11"/>
    <mergeCell ref="K11:O11"/>
    <mergeCell ref="A3:A4"/>
    <mergeCell ref="A5:A6"/>
    <mergeCell ref="A8:A9"/>
    <mergeCell ref="M4:M5"/>
    <mergeCell ref="N4:N5"/>
    <mergeCell ref="O4:O5"/>
    <mergeCell ref="B3:D4"/>
    <mergeCell ref="E3:F4"/>
    <mergeCell ref="G3:H4"/>
    <mergeCell ref="I3:L4"/>
    <mergeCell ref="B5:D6"/>
    <mergeCell ref="E5:F6"/>
    <mergeCell ref="G5:H6"/>
    <mergeCell ref="I5:L6"/>
  </mergeCells>
  <printOptions horizontalCentered="1" verticalCentered="1"/>
  <pageMargins left="1.45669291338583" right="0.275590551181102" top="0.748031496062992" bottom="0.748031496062992" header="0.31496062992126" footer="0.31496062992126"/>
  <pageSetup paperSize="9" orientation="landscape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showZeros="0" workbookViewId="0">
      <selection activeCell="A1" sqref="A1"/>
    </sheetView>
  </sheetViews>
  <sheetFormatPr defaultColWidth="9" defaultRowHeight="13.5"/>
  <cols>
    <col min="1" max="2" width="4.625" customWidth="1"/>
    <col min="3" max="3" width="9.75" customWidth="1"/>
    <col min="4" max="5" width="4.625" customWidth="1"/>
    <col min="6" max="6" width="4.5" customWidth="1"/>
    <col min="7" max="7" width="6.875" customWidth="1"/>
    <col min="8" max="8" width="10.75" customWidth="1"/>
    <col min="9" max="9" width="6.5" customWidth="1"/>
    <col min="10" max="10" width="10.25" customWidth="1"/>
    <col min="11" max="11" width="6.5" customWidth="1"/>
    <col min="12" max="12" width="10.75" customWidth="1"/>
    <col min="13" max="13" width="10.625" customWidth="1"/>
    <col min="14" max="14" width="6.5" customWidth="1"/>
    <col min="15" max="15" width="5.375" customWidth="1"/>
    <col min="16" max="16" width="9.375" customWidth="1"/>
    <col min="17" max="18" width="10.5" customWidth="1"/>
    <col min="19" max="19" width="9.25" customWidth="1"/>
  </cols>
  <sheetData>
    <row r="1" ht="16.5" customHeight="1" spans="1:19">
      <c r="A1" s="223"/>
      <c r="B1" s="223"/>
      <c r="C1" s="223"/>
      <c r="D1" s="223"/>
      <c r="E1" s="223"/>
      <c r="F1" s="91" t="s">
        <v>88</v>
      </c>
      <c r="G1" s="91"/>
      <c r="H1" s="91"/>
      <c r="I1" s="91"/>
      <c r="J1" s="91"/>
      <c r="K1" s="91"/>
      <c r="L1" s="91"/>
      <c r="M1" s="91"/>
      <c r="N1" s="91"/>
      <c r="O1" s="250"/>
      <c r="P1" s="251" t="s">
        <v>89</v>
      </c>
      <c r="Q1" s="271"/>
      <c r="R1" s="272" t="s">
        <v>90</v>
      </c>
      <c r="S1" s="273"/>
    </row>
    <row r="2" ht="16.5" customHeight="1" spans="1:19">
      <c r="A2" s="223"/>
      <c r="B2" s="223"/>
      <c r="C2" s="223"/>
      <c r="D2" s="223"/>
      <c r="E2" s="223"/>
      <c r="F2" s="91"/>
      <c r="G2" s="91"/>
      <c r="H2" s="91"/>
      <c r="I2" s="91"/>
      <c r="J2" s="91"/>
      <c r="K2" s="91"/>
      <c r="L2" s="91"/>
      <c r="M2" s="91"/>
      <c r="N2" s="91"/>
      <c r="O2" s="250"/>
      <c r="P2" s="252" t="s">
        <v>91</v>
      </c>
      <c r="Q2" s="274"/>
      <c r="R2" s="275" t="s">
        <v>92</v>
      </c>
      <c r="S2" s="276"/>
    </row>
    <row r="3" ht="31.5" spans="1:19">
      <c r="A3" s="223"/>
      <c r="B3" s="223"/>
      <c r="C3" s="223"/>
      <c r="D3" s="223"/>
      <c r="E3" s="223"/>
      <c r="F3" s="91"/>
      <c r="G3" s="91"/>
      <c r="H3" s="91"/>
      <c r="I3" s="91"/>
      <c r="J3" s="91"/>
      <c r="K3" s="91"/>
      <c r="L3" s="91"/>
      <c r="M3" s="91"/>
      <c r="N3" s="91"/>
      <c r="O3" s="250"/>
      <c r="P3" s="253" t="s">
        <v>93</v>
      </c>
      <c r="Q3" s="277"/>
      <c r="R3" s="278" t="s">
        <v>94</v>
      </c>
      <c r="S3" s="279"/>
    </row>
    <row r="4" ht="31.5" customHeight="1" spans="1:19">
      <c r="A4" s="224" t="s">
        <v>95</v>
      </c>
      <c r="B4" s="224"/>
      <c r="C4" s="225"/>
      <c r="D4" s="226"/>
      <c r="E4" s="226"/>
      <c r="F4" s="227"/>
      <c r="G4" s="228"/>
      <c r="H4" s="229" t="str">
        <f ca="1">IF(R16&gt;0,TODAY(),"年      月      日")</f>
        <v>年      月      日</v>
      </c>
      <c r="I4" s="229"/>
      <c r="J4" s="229"/>
      <c r="K4" s="229"/>
      <c r="L4" s="229"/>
      <c r="M4" s="229"/>
      <c r="N4" s="224"/>
      <c r="O4" s="224"/>
      <c r="P4" s="254" t="s">
        <v>96</v>
      </c>
      <c r="Q4" s="254"/>
      <c r="R4" s="280"/>
      <c r="S4" s="281" t="s">
        <v>97</v>
      </c>
    </row>
    <row r="5" ht="42" customHeight="1" spans="1:20">
      <c r="A5" s="230" t="s">
        <v>98</v>
      </c>
      <c r="B5" s="231"/>
      <c r="C5" s="232"/>
      <c r="D5" s="232"/>
      <c r="E5" s="232"/>
      <c r="F5" s="232"/>
      <c r="G5" s="233" t="s">
        <v>99</v>
      </c>
      <c r="H5" s="234"/>
      <c r="I5" s="255" t="s">
        <v>100</v>
      </c>
      <c r="J5" s="256"/>
      <c r="K5" s="257" t="s">
        <v>101</v>
      </c>
      <c r="L5" s="258"/>
      <c r="M5" s="259"/>
      <c r="N5" s="260"/>
      <c r="O5" s="260"/>
      <c r="P5" s="260"/>
      <c r="Q5" s="282"/>
      <c r="R5" s="255" t="s">
        <v>102</v>
      </c>
      <c r="S5" s="283"/>
      <c r="T5" s="284"/>
    </row>
    <row r="6" ht="30.75" customHeight="1" spans="1:20">
      <c r="A6" s="235" t="s">
        <v>103</v>
      </c>
      <c r="B6" s="236"/>
      <c r="C6" s="236"/>
      <c r="D6" s="236" t="s">
        <v>104</v>
      </c>
      <c r="E6" s="236"/>
      <c r="F6" s="236"/>
      <c r="G6" s="236"/>
      <c r="H6" s="237" t="s">
        <v>105</v>
      </c>
      <c r="I6" s="237" t="s">
        <v>106</v>
      </c>
      <c r="J6" s="237"/>
      <c r="K6" s="236" t="s">
        <v>107</v>
      </c>
      <c r="L6" s="236"/>
      <c r="M6" s="257"/>
      <c r="N6" s="261" t="s">
        <v>108</v>
      </c>
      <c r="O6" s="262"/>
      <c r="P6" s="263"/>
      <c r="Q6" s="261" t="s">
        <v>109</v>
      </c>
      <c r="R6" s="261" t="s">
        <v>110</v>
      </c>
      <c r="S6" s="285" t="s">
        <v>111</v>
      </c>
      <c r="T6" s="284"/>
    </row>
    <row r="7" s="222" customFormat="1" ht="24.95" customHeight="1" spans="1:20">
      <c r="A7" s="238" t="s">
        <v>112</v>
      </c>
      <c r="B7" s="237" t="s">
        <v>113</v>
      </c>
      <c r="C7" s="237" t="s">
        <v>114</v>
      </c>
      <c r="D7" s="237" t="s">
        <v>112</v>
      </c>
      <c r="E7" s="237" t="s">
        <v>113</v>
      </c>
      <c r="F7" s="237" t="s">
        <v>114</v>
      </c>
      <c r="G7" s="237"/>
      <c r="H7" s="237"/>
      <c r="I7" s="237" t="s">
        <v>102</v>
      </c>
      <c r="J7" s="237" t="s">
        <v>115</v>
      </c>
      <c r="K7" s="237" t="s">
        <v>102</v>
      </c>
      <c r="L7" s="237" t="s">
        <v>116</v>
      </c>
      <c r="M7" s="264" t="s">
        <v>115</v>
      </c>
      <c r="N7" s="265" t="s">
        <v>102</v>
      </c>
      <c r="O7" s="265" t="s">
        <v>116</v>
      </c>
      <c r="P7" s="266" t="s">
        <v>115</v>
      </c>
      <c r="Q7" s="261" t="s">
        <v>115</v>
      </c>
      <c r="R7" s="261" t="s">
        <v>115</v>
      </c>
      <c r="S7" s="286"/>
      <c r="T7" s="287"/>
    </row>
    <row r="8" s="222" customFormat="1" ht="30" customHeight="1" spans="1:20">
      <c r="A8" s="239"/>
      <c r="B8" s="240"/>
      <c r="C8" s="240"/>
      <c r="D8" s="240"/>
      <c r="E8" s="240"/>
      <c r="F8" s="240"/>
      <c r="G8" s="240"/>
      <c r="H8" s="241"/>
      <c r="I8" s="240"/>
      <c r="J8" s="240"/>
      <c r="K8" s="240"/>
      <c r="L8" s="240"/>
      <c r="M8" s="240"/>
      <c r="N8" s="267"/>
      <c r="O8" s="267"/>
      <c r="P8" s="267"/>
      <c r="Q8" s="267"/>
      <c r="R8" s="267"/>
      <c r="S8" s="288"/>
      <c r="T8" s="287"/>
    </row>
    <row r="9" s="222" customFormat="1" ht="30" customHeight="1" spans="1:20">
      <c r="A9" s="239"/>
      <c r="B9" s="240"/>
      <c r="C9" s="240"/>
      <c r="D9" s="240"/>
      <c r="E9" s="240"/>
      <c r="F9" s="240"/>
      <c r="G9" s="240"/>
      <c r="H9" s="241"/>
      <c r="I9" s="240"/>
      <c r="J9" s="240"/>
      <c r="K9" s="240"/>
      <c r="L9" s="240"/>
      <c r="M9" s="240"/>
      <c r="N9" s="267"/>
      <c r="O9" s="267"/>
      <c r="P9" s="267"/>
      <c r="Q9" s="267"/>
      <c r="R9" s="267"/>
      <c r="S9" s="288"/>
      <c r="T9" s="287"/>
    </row>
    <row r="10" s="222" customFormat="1" ht="30" customHeight="1" spans="1:20">
      <c r="A10" s="239"/>
      <c r="B10" s="240"/>
      <c r="C10" s="240"/>
      <c r="D10" s="240"/>
      <c r="E10" s="240"/>
      <c r="F10" s="240"/>
      <c r="G10" s="240"/>
      <c r="H10" s="241"/>
      <c r="I10" s="240"/>
      <c r="J10" s="240"/>
      <c r="K10" s="240"/>
      <c r="L10" s="240"/>
      <c r="M10" s="240"/>
      <c r="N10" s="267"/>
      <c r="O10" s="267"/>
      <c r="P10" s="267"/>
      <c r="Q10" s="267"/>
      <c r="R10" s="267"/>
      <c r="S10" s="288"/>
      <c r="T10" s="287"/>
    </row>
    <row r="11" s="222" customFormat="1" ht="30" customHeight="1" spans="1:20">
      <c r="A11" s="239"/>
      <c r="B11" s="240"/>
      <c r="C11" s="240"/>
      <c r="D11" s="240"/>
      <c r="E11" s="240"/>
      <c r="F11" s="240"/>
      <c r="G11" s="240"/>
      <c r="H11" s="241"/>
      <c r="I11" s="240"/>
      <c r="J11" s="240"/>
      <c r="K11" s="240"/>
      <c r="L11" s="240"/>
      <c r="M11" s="240"/>
      <c r="N11" s="267"/>
      <c r="O11" s="267"/>
      <c r="P11" s="267"/>
      <c r="Q11" s="267"/>
      <c r="R11" s="267"/>
      <c r="S11" s="288"/>
      <c r="T11" s="287"/>
    </row>
    <row r="12" s="222" customFormat="1" ht="30" customHeight="1" spans="1:20">
      <c r="A12" s="239"/>
      <c r="B12" s="240"/>
      <c r="C12" s="240"/>
      <c r="D12" s="240"/>
      <c r="E12" s="240"/>
      <c r="F12" s="240"/>
      <c r="G12" s="240"/>
      <c r="H12" s="241"/>
      <c r="I12" s="240"/>
      <c r="J12" s="240"/>
      <c r="K12" s="240"/>
      <c r="L12" s="240"/>
      <c r="M12" s="240"/>
      <c r="N12" s="267"/>
      <c r="O12" s="267"/>
      <c r="P12" s="267"/>
      <c r="Q12" s="267"/>
      <c r="R12" s="267"/>
      <c r="S12" s="288"/>
      <c r="T12" s="287"/>
    </row>
    <row r="13" ht="30" customHeight="1" spans="1:20">
      <c r="A13" s="239"/>
      <c r="B13" s="240"/>
      <c r="C13" s="240"/>
      <c r="D13" s="240"/>
      <c r="E13" s="240"/>
      <c r="F13" s="240"/>
      <c r="G13" s="240"/>
      <c r="H13" s="241"/>
      <c r="I13" s="240"/>
      <c r="J13" s="240"/>
      <c r="K13" s="240"/>
      <c r="L13" s="240"/>
      <c r="M13" s="240"/>
      <c r="N13" s="267"/>
      <c r="O13" s="267"/>
      <c r="P13" s="267"/>
      <c r="Q13" s="267"/>
      <c r="R13" s="267"/>
      <c r="S13" s="288"/>
      <c r="T13" s="284"/>
    </row>
    <row r="14" ht="30" customHeight="1" spans="1:20">
      <c r="A14" s="239"/>
      <c r="B14" s="240"/>
      <c r="C14" s="240"/>
      <c r="D14" s="240"/>
      <c r="E14" s="240"/>
      <c r="F14" s="240"/>
      <c r="G14" s="240"/>
      <c r="H14" s="241"/>
      <c r="I14" s="240"/>
      <c r="J14" s="240"/>
      <c r="K14" s="240"/>
      <c r="L14" s="240"/>
      <c r="M14" s="240"/>
      <c r="N14" s="267"/>
      <c r="O14" s="267"/>
      <c r="P14" s="267"/>
      <c r="Q14" s="267"/>
      <c r="R14" s="267"/>
      <c r="S14" s="288"/>
      <c r="T14" s="284"/>
    </row>
    <row r="15" ht="24.95" customHeight="1" spans="1:20">
      <c r="A15" s="242" t="s">
        <v>117</v>
      </c>
      <c r="B15" s="243"/>
      <c r="C15" s="243"/>
      <c r="D15" s="243"/>
      <c r="E15" s="243"/>
      <c r="F15" s="243"/>
      <c r="G15" s="243"/>
      <c r="H15" s="244">
        <f>SUM(H8:H14)</f>
        <v>0</v>
      </c>
      <c r="I15" s="244">
        <f>SUM(J8:J14)</f>
        <v>0</v>
      </c>
      <c r="J15" s="244"/>
      <c r="K15" s="244">
        <f>SUM(M8:M14)</f>
        <v>0</v>
      </c>
      <c r="L15" s="244"/>
      <c r="M15" s="244"/>
      <c r="N15" s="268">
        <f>SUM(P8:P14)</f>
        <v>0</v>
      </c>
      <c r="O15" s="269"/>
      <c r="P15" s="270"/>
      <c r="Q15" s="289">
        <f>SUM(Q8:Q14)</f>
        <v>0</v>
      </c>
      <c r="R15" s="289">
        <f>SUM(R8:R14)</f>
        <v>0</v>
      </c>
      <c r="S15" s="290">
        <f>SUM(S8:S14)</f>
        <v>0</v>
      </c>
      <c r="T15" s="284"/>
    </row>
    <row r="16" ht="35.1" customHeight="1" spans="1:20">
      <c r="A16" s="242" t="s">
        <v>118</v>
      </c>
      <c r="B16" s="243"/>
      <c r="C16" s="243"/>
      <c r="D16" s="243"/>
      <c r="E16" s="245" t="str">
        <f>"人民币（大写）"&amp;SUBSTITUTE(SUBSTITUTE(IF(R16&gt;-0.5%,,"负")&amp;TEXT(INT(FIXED(ABS(R16))),"[dbnum2]G/通用格式元;;")&amp;TEXT(RIGHT(FIXED(R16),2),"[dbnum2]0角0分;;"&amp;IF(ABS(R16)&gt;1%,"整",)),"零角",IF(ABS(R16)&lt;1,,"零")),"零分","整")</f>
        <v>人民币（大写）</v>
      </c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91" t="s">
        <v>119</v>
      </c>
      <c r="R16" s="292">
        <f>SUM(H15:S15)</f>
        <v>0</v>
      </c>
      <c r="S16" s="293"/>
      <c r="T16" s="121"/>
    </row>
    <row r="17" ht="30.95" customHeight="1" spans="1:20">
      <c r="A17" s="247" t="s">
        <v>120</v>
      </c>
      <c r="B17" s="248"/>
      <c r="C17" s="248"/>
      <c r="D17" s="248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94"/>
      <c r="R17" s="294"/>
      <c r="S17" s="295"/>
      <c r="T17" s="284"/>
    </row>
    <row r="18" ht="11.25" customHeight="1" spans="1:20">
      <c r="A18" s="209"/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0"/>
      <c r="S18" s="200"/>
      <c r="T18" s="121"/>
    </row>
    <row r="19" ht="47.25" customHeight="1" spans="1:20">
      <c r="A19" s="200" t="s">
        <v>121</v>
      </c>
      <c r="B19" s="200"/>
      <c r="C19" s="200"/>
      <c r="D19" s="207" t="s">
        <v>122</v>
      </c>
      <c r="E19" s="207"/>
      <c r="F19" s="207"/>
      <c r="G19" s="207"/>
      <c r="H19" s="207" t="s">
        <v>123</v>
      </c>
      <c r="I19" s="207"/>
      <c r="J19" s="218" t="s">
        <v>124</v>
      </c>
      <c r="K19" s="216" t="s">
        <v>125</v>
      </c>
      <c r="L19" s="201" t="s">
        <v>126</v>
      </c>
      <c r="M19" s="201"/>
      <c r="N19" s="201"/>
      <c r="O19" s="217"/>
      <c r="P19" s="201" t="s">
        <v>127</v>
      </c>
      <c r="Q19" s="201"/>
      <c r="R19" s="207" t="s">
        <v>128</v>
      </c>
      <c r="S19" s="207"/>
      <c r="T19" s="121"/>
    </row>
    <row r="20" spans="1:19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</row>
  </sheetData>
  <sheetProtection sheet="1" formatRows="0" insertRows="0" objects="1" scenarios="1"/>
  <mergeCells count="37">
    <mergeCell ref="P1:Q1"/>
    <mergeCell ref="P2:Q2"/>
    <mergeCell ref="P3:Q3"/>
    <mergeCell ref="H4:M4"/>
    <mergeCell ref="P4:Q4"/>
    <mergeCell ref="A5:B5"/>
    <mergeCell ref="C5:F5"/>
    <mergeCell ref="K5:L5"/>
    <mergeCell ref="M5:Q5"/>
    <mergeCell ref="A6:C6"/>
    <mergeCell ref="D6:G6"/>
    <mergeCell ref="I6:J6"/>
    <mergeCell ref="K6:M6"/>
    <mergeCell ref="N6:P6"/>
    <mergeCell ref="F7:G7"/>
    <mergeCell ref="F8:G8"/>
    <mergeCell ref="F9:G9"/>
    <mergeCell ref="F10:G10"/>
    <mergeCell ref="F11:G11"/>
    <mergeCell ref="F12:G12"/>
    <mergeCell ref="F13:G13"/>
    <mergeCell ref="F14:G14"/>
    <mergeCell ref="A15:G15"/>
    <mergeCell ref="I15:J15"/>
    <mergeCell ref="K15:M15"/>
    <mergeCell ref="N15:P15"/>
    <mergeCell ref="A16:D16"/>
    <mergeCell ref="E16:P16"/>
    <mergeCell ref="R16:S16"/>
    <mergeCell ref="A17:D17"/>
    <mergeCell ref="E17:S17"/>
    <mergeCell ref="D19:G19"/>
    <mergeCell ref="H19:I19"/>
    <mergeCell ref="L19:N19"/>
    <mergeCell ref="P19:Q19"/>
    <mergeCell ref="H6:H7"/>
    <mergeCell ref="F1:O3"/>
  </mergeCells>
  <printOptions horizontalCentered="1" verticalCentered="1"/>
  <pageMargins left="0.826388888888889" right="0.519444444444444" top="0.393055555555556" bottom="0.590277777777778" header="0.314583333333333" footer="0.314583333333333"/>
  <pageSetup paperSize="9" scale="91" orientation="landscape"/>
  <headerFooter alignWithMargins="0"/>
  <ignoredErrors>
    <ignoredError sqref="H4 Q15:R15 R16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6"/>
  <sheetViews>
    <sheetView workbookViewId="0">
      <selection activeCell="N3" sqref="N3"/>
    </sheetView>
  </sheetViews>
  <sheetFormatPr defaultColWidth="9" defaultRowHeight="13.5"/>
  <cols>
    <col min="1" max="2" width="5.625" style="185" customWidth="1"/>
    <col min="3" max="3" width="9" style="185" customWidth="1"/>
    <col min="4" max="4" width="14.25" style="185" customWidth="1"/>
    <col min="5" max="6" width="7.75" style="185" customWidth="1"/>
    <col min="7" max="12" width="9" style="185"/>
    <col min="13" max="13" width="5.875" style="185" customWidth="1"/>
    <col min="14" max="14" width="15" style="185" customWidth="1"/>
    <col min="15" max="15" width="15.25" style="185" customWidth="1"/>
    <col min="16" max="17" width="5.625" style="185" customWidth="1"/>
    <col min="18" max="16384" width="9" style="185"/>
  </cols>
  <sheetData>
    <row r="1" ht="51.75" customHeight="1" spans="1:17">
      <c r="A1" s="186" t="s">
        <v>129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ht="21" customHeight="1" spans="1:17">
      <c r="A2" s="187" t="str">
        <f ca="1">IF(O14&gt;0,TODAY(),"年    月    日   ")</f>
        <v>年    月    日   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ht="36" customHeight="1" spans="1:17">
      <c r="A3" s="188" t="s">
        <v>130</v>
      </c>
      <c r="B3" s="189" t="s">
        <v>131</v>
      </c>
      <c r="C3" s="189" t="s">
        <v>132</v>
      </c>
      <c r="D3" s="189" t="s">
        <v>43</v>
      </c>
      <c r="E3" s="189" t="s">
        <v>133</v>
      </c>
      <c r="F3" s="189" t="s">
        <v>134</v>
      </c>
      <c r="G3" s="189" t="s">
        <v>135</v>
      </c>
      <c r="H3" s="189" t="s">
        <v>136</v>
      </c>
      <c r="I3" s="189" t="s">
        <v>136</v>
      </c>
      <c r="J3" s="189" t="s">
        <v>137</v>
      </c>
      <c r="K3" s="189" t="s">
        <v>138</v>
      </c>
      <c r="L3" s="189" t="s">
        <v>139</v>
      </c>
      <c r="M3" s="189" t="s">
        <v>140</v>
      </c>
      <c r="N3" s="202" t="s">
        <v>141</v>
      </c>
      <c r="O3" s="210" t="s">
        <v>142</v>
      </c>
      <c r="P3" s="189" t="s">
        <v>143</v>
      </c>
      <c r="Q3" s="211"/>
    </row>
    <row r="4" ht="24.95" customHeight="1" spans="1:17">
      <c r="A4" s="190">
        <f>ROW()-3</f>
        <v>1</v>
      </c>
      <c r="B4" s="191"/>
      <c r="C4" s="192"/>
      <c r="D4" s="193"/>
      <c r="E4" s="194"/>
      <c r="F4" s="194"/>
      <c r="G4" s="194"/>
      <c r="H4" s="194"/>
      <c r="I4" s="194"/>
      <c r="J4" s="192"/>
      <c r="K4" s="192"/>
      <c r="L4" s="194"/>
      <c r="M4" s="194"/>
      <c r="N4" s="194"/>
      <c r="O4" s="212"/>
      <c r="P4" s="194"/>
      <c r="Q4" s="213"/>
    </row>
    <row r="5" ht="24.95" customHeight="1" spans="1:17">
      <c r="A5" s="190">
        <f t="shared" ref="A5:A13" si="0">ROW()-3</f>
        <v>2</v>
      </c>
      <c r="B5" s="191"/>
      <c r="C5" s="192"/>
      <c r="D5" s="193"/>
      <c r="E5" s="194"/>
      <c r="F5" s="194"/>
      <c r="G5" s="194"/>
      <c r="H5" s="194"/>
      <c r="I5" s="194"/>
      <c r="J5" s="192"/>
      <c r="K5" s="192"/>
      <c r="L5" s="194"/>
      <c r="M5" s="194"/>
      <c r="N5" s="194"/>
      <c r="O5" s="212"/>
      <c r="P5" s="194"/>
      <c r="Q5" s="213"/>
    </row>
    <row r="6" ht="24.95" customHeight="1" spans="1:17">
      <c r="A6" s="190">
        <f t="shared" si="0"/>
        <v>3</v>
      </c>
      <c r="B6" s="191"/>
      <c r="C6" s="192"/>
      <c r="D6" s="193"/>
      <c r="E6" s="194"/>
      <c r="F6" s="194"/>
      <c r="G6" s="194"/>
      <c r="H6" s="194"/>
      <c r="I6" s="194"/>
      <c r="J6" s="192"/>
      <c r="K6" s="192"/>
      <c r="L6" s="203"/>
      <c r="M6" s="203"/>
      <c r="N6" s="203"/>
      <c r="O6" s="212"/>
      <c r="P6" s="194"/>
      <c r="Q6" s="213"/>
    </row>
    <row r="7" ht="24.95" customHeight="1" spans="1:17">
      <c r="A7" s="190">
        <f t="shared" si="0"/>
        <v>4</v>
      </c>
      <c r="B7" s="191"/>
      <c r="C7" s="192"/>
      <c r="D7" s="193"/>
      <c r="E7" s="194"/>
      <c r="F7" s="194"/>
      <c r="G7" s="194"/>
      <c r="H7" s="194"/>
      <c r="I7" s="194"/>
      <c r="J7" s="192"/>
      <c r="K7" s="192"/>
      <c r="L7" s="194"/>
      <c r="M7" s="194"/>
      <c r="N7" s="194"/>
      <c r="O7" s="212"/>
      <c r="P7" s="194"/>
      <c r="Q7" s="213"/>
    </row>
    <row r="8" ht="24.95" customHeight="1" spans="1:17">
      <c r="A8" s="190">
        <f t="shared" si="0"/>
        <v>5</v>
      </c>
      <c r="B8" s="191"/>
      <c r="C8" s="192"/>
      <c r="D8" s="193"/>
      <c r="E8" s="194"/>
      <c r="F8" s="194"/>
      <c r="G8" s="194"/>
      <c r="H8" s="194"/>
      <c r="I8" s="194"/>
      <c r="J8" s="192"/>
      <c r="K8" s="192"/>
      <c r="L8" s="194"/>
      <c r="M8" s="194"/>
      <c r="N8" s="194"/>
      <c r="O8" s="212"/>
      <c r="P8" s="194"/>
      <c r="Q8" s="213"/>
    </row>
    <row r="9" ht="24.95" customHeight="1" spans="1:17">
      <c r="A9" s="190">
        <f t="shared" si="0"/>
        <v>6</v>
      </c>
      <c r="B9" s="191"/>
      <c r="C9" s="192"/>
      <c r="D9" s="193"/>
      <c r="E9" s="194"/>
      <c r="F9" s="194"/>
      <c r="G9" s="194"/>
      <c r="H9" s="194"/>
      <c r="I9" s="194"/>
      <c r="J9" s="192"/>
      <c r="K9" s="192"/>
      <c r="L9" s="194"/>
      <c r="M9" s="194"/>
      <c r="N9" s="194"/>
      <c r="O9" s="212"/>
      <c r="P9" s="194"/>
      <c r="Q9" s="213"/>
    </row>
    <row r="10" ht="24.95" customHeight="1" spans="1:17">
      <c r="A10" s="190">
        <f t="shared" si="0"/>
        <v>7</v>
      </c>
      <c r="B10" s="191"/>
      <c r="C10" s="192"/>
      <c r="D10" s="193"/>
      <c r="E10" s="194"/>
      <c r="F10" s="194"/>
      <c r="G10" s="194"/>
      <c r="H10" s="194"/>
      <c r="I10" s="194"/>
      <c r="J10" s="192"/>
      <c r="K10" s="192"/>
      <c r="L10" s="194"/>
      <c r="M10" s="194"/>
      <c r="N10" s="194"/>
      <c r="O10" s="212"/>
      <c r="P10" s="194"/>
      <c r="Q10" s="213"/>
    </row>
    <row r="11" ht="24.95" customHeight="1" spans="1:17">
      <c r="A11" s="190">
        <f t="shared" si="0"/>
        <v>8</v>
      </c>
      <c r="B11" s="191"/>
      <c r="C11" s="192"/>
      <c r="D11" s="193"/>
      <c r="E11" s="194"/>
      <c r="F11" s="194"/>
      <c r="G11" s="194"/>
      <c r="H11" s="194"/>
      <c r="I11" s="194"/>
      <c r="J11" s="192"/>
      <c r="K11" s="192"/>
      <c r="L11" s="194"/>
      <c r="M11" s="194"/>
      <c r="N11" s="194"/>
      <c r="O11" s="212"/>
      <c r="P11" s="194"/>
      <c r="Q11" s="213"/>
    </row>
    <row r="12" ht="24.95" customHeight="1" spans="1:17">
      <c r="A12" s="190">
        <f t="shared" si="0"/>
        <v>9</v>
      </c>
      <c r="B12" s="191"/>
      <c r="C12" s="192"/>
      <c r="D12" s="193"/>
      <c r="E12" s="194"/>
      <c r="F12" s="194"/>
      <c r="G12" s="194"/>
      <c r="H12" s="194"/>
      <c r="I12" s="194"/>
      <c r="J12" s="192"/>
      <c r="K12" s="192"/>
      <c r="L12" s="194"/>
      <c r="M12" s="194"/>
      <c r="N12" s="194"/>
      <c r="O12" s="212"/>
      <c r="P12" s="194"/>
      <c r="Q12" s="213"/>
    </row>
    <row r="13" ht="24.95" customHeight="1" spans="1:17">
      <c r="A13" s="190">
        <f t="shared" si="0"/>
        <v>10</v>
      </c>
      <c r="B13" s="191"/>
      <c r="C13" s="192"/>
      <c r="D13" s="193"/>
      <c r="E13" s="194"/>
      <c r="F13" s="194"/>
      <c r="G13" s="194"/>
      <c r="H13" s="194"/>
      <c r="I13" s="194"/>
      <c r="J13" s="192"/>
      <c r="K13" s="192"/>
      <c r="L13" s="194"/>
      <c r="M13" s="194"/>
      <c r="N13" s="194"/>
      <c r="O13" s="212"/>
      <c r="P13" s="194"/>
      <c r="Q13" s="213"/>
    </row>
    <row r="14" ht="24.95" customHeight="1" spans="1:17">
      <c r="A14" s="195"/>
      <c r="B14" s="196"/>
      <c r="C14" s="197" t="s">
        <v>144</v>
      </c>
      <c r="D14" s="198"/>
      <c r="E14" s="198"/>
      <c r="F14" s="199"/>
      <c r="G14" s="204" t="str">
        <f>"   人民币(大写)"&amp;SUBSTITUTE(SUBSTITUTE(IF(O14&gt;-0.5%,,"负")&amp;TEXT(INT(FIXED(ABS(O14))),"[dbnum2]G/通用格式元;;")&amp;TEXT(RIGHT(FIXED(O14),2),"[dbnum2]0角0分;;"&amp;IF(ABS(O14)&gt;1%,"整",)),"零角",IF(ABS(O14)&lt;1,,"零")),"零分","整")</f>
        <v>   人民币(大写)</v>
      </c>
      <c r="H14" s="205"/>
      <c r="I14" s="205"/>
      <c r="J14" s="205"/>
      <c r="K14" s="205"/>
      <c r="L14" s="205"/>
      <c r="M14" s="206"/>
      <c r="N14" s="206"/>
      <c r="O14" s="214">
        <f>SUM(O4:O13)</f>
        <v>0</v>
      </c>
      <c r="P14" s="196"/>
      <c r="Q14" s="215"/>
    </row>
    <row r="16" ht="83.1" customHeight="1" spans="1:21">
      <c r="A16" s="200" t="s">
        <v>121</v>
      </c>
      <c r="B16" s="200"/>
      <c r="D16" s="201" t="s">
        <v>145</v>
      </c>
      <c r="E16" s="200"/>
      <c r="F16" s="201" t="s">
        <v>146</v>
      </c>
      <c r="G16" s="201"/>
      <c r="H16" s="208" t="s">
        <v>126</v>
      </c>
      <c r="I16" s="208"/>
      <c r="J16" s="208"/>
      <c r="K16" s="209"/>
      <c r="L16" s="201" t="s">
        <v>147</v>
      </c>
      <c r="M16" s="201"/>
      <c r="N16" s="208"/>
      <c r="O16" s="201" t="s">
        <v>148</v>
      </c>
      <c r="Q16" s="207"/>
      <c r="R16" s="217"/>
      <c r="S16" s="209"/>
      <c r="T16" s="218"/>
      <c r="U16" s="209"/>
    </row>
  </sheetData>
  <sheetProtection sheet="1" formatColumns="0" formatRows="0" insertRows="0" objects="1"/>
  <mergeCells count="64">
    <mergeCell ref="A1:Q1"/>
    <mergeCell ref="A2:Q2"/>
    <mergeCell ref="A3:B3"/>
    <mergeCell ref="E3:F3"/>
    <mergeCell ref="G3:H3"/>
    <mergeCell ref="L3:M3"/>
    <mergeCell ref="P3:Q3"/>
    <mergeCell ref="A4:B4"/>
    <mergeCell ref="E4:F4"/>
    <mergeCell ref="G4:H4"/>
    <mergeCell ref="L4:M4"/>
    <mergeCell ref="P4:Q4"/>
    <mergeCell ref="A5:B5"/>
    <mergeCell ref="E5:F5"/>
    <mergeCell ref="G5:H5"/>
    <mergeCell ref="L5:M5"/>
    <mergeCell ref="P5:Q5"/>
    <mergeCell ref="A6:B6"/>
    <mergeCell ref="E6:F6"/>
    <mergeCell ref="G6:H6"/>
    <mergeCell ref="L6:M6"/>
    <mergeCell ref="P6:Q6"/>
    <mergeCell ref="A7:B7"/>
    <mergeCell ref="E7:F7"/>
    <mergeCell ref="G7:H7"/>
    <mergeCell ref="L7:M7"/>
    <mergeCell ref="P7:Q7"/>
    <mergeCell ref="A8:B8"/>
    <mergeCell ref="E8:F8"/>
    <mergeCell ref="G8:H8"/>
    <mergeCell ref="L8:M8"/>
    <mergeCell ref="P8:Q8"/>
    <mergeCell ref="A9:B9"/>
    <mergeCell ref="E9:F9"/>
    <mergeCell ref="G9:H9"/>
    <mergeCell ref="L9:M9"/>
    <mergeCell ref="P9:Q9"/>
    <mergeCell ref="A10:B10"/>
    <mergeCell ref="E10:F10"/>
    <mergeCell ref="G10:H10"/>
    <mergeCell ref="L10:M10"/>
    <mergeCell ref="P10:Q10"/>
    <mergeCell ref="A11:B11"/>
    <mergeCell ref="E11:F11"/>
    <mergeCell ref="G11:H11"/>
    <mergeCell ref="L11:M11"/>
    <mergeCell ref="P11:Q11"/>
    <mergeCell ref="A12:B12"/>
    <mergeCell ref="E12:F12"/>
    <mergeCell ref="G12:H12"/>
    <mergeCell ref="L12:M12"/>
    <mergeCell ref="P12:Q12"/>
    <mergeCell ref="A13:B13"/>
    <mergeCell ref="E13:F13"/>
    <mergeCell ref="G13:H13"/>
    <mergeCell ref="L13:M13"/>
    <mergeCell ref="P13:Q13"/>
    <mergeCell ref="A14:B14"/>
    <mergeCell ref="C14:F14"/>
    <mergeCell ref="G14:M14"/>
    <mergeCell ref="P14:Q14"/>
    <mergeCell ref="F16:G16"/>
    <mergeCell ref="H16:J16"/>
    <mergeCell ref="L16:M16"/>
  </mergeCells>
  <conditionalFormatting sqref="O4:O13">
    <cfRule type="expression" dxfId="0" priority="1">
      <formula>$O$14=0</formula>
    </cfRule>
  </conditionalFormatting>
  <dataValidations count="1">
    <dataValidation type="list" showInputMessage="1" showErrorMessage="1" sqref="O3">
      <formula1>"请选择        发放业务类型,取暖补贴,外聘专家薪金,外籍教师薪金,人才安家费,绩效工资,科研奖励,探亲旅费,困难职工生活补助,其他人员薪金,住房货币化补贴,公务交通补贴,课时费,监考费,演出费,评审费,指导费,其他劳务费,退休工资(统筹外),外聘专家课时费,引进人才租房补贴,党员奖励,养老保险及职业年金返还,独生子女费,生育保险,基础绩效奖"</formula1>
    </dataValidation>
  </dataValidations>
  <printOptions horizontalCentered="1" verticalCentered="1"/>
  <pageMargins left="0.708661417322835" right="0.708661417322835" top="0.748031496062992" bottom="0.748031496062992" header="0.31496062992126" footer="0.31496062992126"/>
  <pageSetup paperSize="9" scale="88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6"/>
  <sheetViews>
    <sheetView workbookViewId="0">
      <selection activeCell="O16" sqref="O16"/>
    </sheetView>
  </sheetViews>
  <sheetFormatPr defaultColWidth="9" defaultRowHeight="13.5"/>
  <cols>
    <col min="1" max="2" width="5.625" style="185" customWidth="1"/>
    <col min="3" max="3" width="9" style="185" customWidth="1"/>
    <col min="4" max="4" width="14.25" style="185" customWidth="1"/>
    <col min="5" max="6" width="7.75" style="185" customWidth="1"/>
    <col min="7" max="12" width="9" style="185"/>
    <col min="13" max="13" width="6" style="185" customWidth="1"/>
    <col min="14" max="14" width="14.25" style="185" customWidth="1"/>
    <col min="15" max="15" width="15.25" style="185" customWidth="1"/>
    <col min="16" max="16" width="9" style="185"/>
    <col min="17" max="17" width="2.375" style="185" customWidth="1"/>
    <col min="18" max="16384" width="9" style="185"/>
  </cols>
  <sheetData>
    <row r="1" ht="51.75" customHeight="1" spans="1:17">
      <c r="A1" s="186" t="s">
        <v>149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ht="21" customHeight="1" spans="1:17">
      <c r="A2" s="187" t="str">
        <f ca="1">IF(O14&gt;0,TODAY(),"年    月    日   ")</f>
        <v>年    月    日   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ht="36" customHeight="1" spans="1:17">
      <c r="A3" s="188" t="s">
        <v>130</v>
      </c>
      <c r="B3" s="189" t="s">
        <v>131</v>
      </c>
      <c r="C3" s="189" t="s">
        <v>132</v>
      </c>
      <c r="D3" s="189" t="s">
        <v>43</v>
      </c>
      <c r="E3" s="189" t="s">
        <v>133</v>
      </c>
      <c r="F3" s="189" t="s">
        <v>134</v>
      </c>
      <c r="G3" s="189" t="s">
        <v>135</v>
      </c>
      <c r="H3" s="189" t="s">
        <v>136</v>
      </c>
      <c r="I3" s="189" t="s">
        <v>136</v>
      </c>
      <c r="J3" s="189" t="s">
        <v>137</v>
      </c>
      <c r="K3" s="189" t="s">
        <v>138</v>
      </c>
      <c r="L3" s="189" t="s">
        <v>139</v>
      </c>
      <c r="M3" s="189" t="s">
        <v>140</v>
      </c>
      <c r="N3" s="202" t="s">
        <v>141</v>
      </c>
      <c r="O3" s="210" t="s">
        <v>142</v>
      </c>
      <c r="P3" s="189" t="s">
        <v>143</v>
      </c>
      <c r="Q3" s="211"/>
    </row>
    <row r="4" ht="24.95" customHeight="1" spans="1:17">
      <c r="A4" s="190">
        <f>ROW()-3</f>
        <v>1</v>
      </c>
      <c r="B4" s="191"/>
      <c r="C4" s="192"/>
      <c r="D4" s="193"/>
      <c r="E4" s="194"/>
      <c r="F4" s="194"/>
      <c r="G4" s="194"/>
      <c r="H4" s="194"/>
      <c r="I4" s="194"/>
      <c r="J4" s="192"/>
      <c r="K4" s="192"/>
      <c r="L4" s="194"/>
      <c r="M4" s="194"/>
      <c r="N4" s="194"/>
      <c r="O4" s="212"/>
      <c r="P4" s="194"/>
      <c r="Q4" s="213"/>
    </row>
    <row r="5" ht="24.95" customHeight="1" spans="1:17">
      <c r="A5" s="190">
        <f t="shared" ref="A5:A13" si="0">ROW()-3</f>
        <v>2</v>
      </c>
      <c r="B5" s="191"/>
      <c r="C5" s="192"/>
      <c r="D5" s="193"/>
      <c r="E5" s="194"/>
      <c r="F5" s="194"/>
      <c r="G5" s="194"/>
      <c r="H5" s="194"/>
      <c r="I5" s="194"/>
      <c r="J5" s="192"/>
      <c r="K5" s="192"/>
      <c r="L5" s="194"/>
      <c r="M5" s="194"/>
      <c r="N5" s="194"/>
      <c r="O5" s="212"/>
      <c r="P5" s="194"/>
      <c r="Q5" s="213"/>
    </row>
    <row r="6" ht="24.95" customHeight="1" spans="1:17">
      <c r="A6" s="190">
        <f t="shared" si="0"/>
        <v>3</v>
      </c>
      <c r="B6" s="191"/>
      <c r="C6" s="192"/>
      <c r="D6" s="193"/>
      <c r="E6" s="194"/>
      <c r="F6" s="194"/>
      <c r="G6" s="194"/>
      <c r="H6" s="194"/>
      <c r="I6" s="194"/>
      <c r="J6" s="192"/>
      <c r="K6" s="192"/>
      <c r="L6" s="203"/>
      <c r="M6" s="203"/>
      <c r="N6" s="203"/>
      <c r="O6" s="212"/>
      <c r="P6" s="194"/>
      <c r="Q6" s="213"/>
    </row>
    <row r="7" ht="24.95" customHeight="1" spans="1:17">
      <c r="A7" s="190">
        <f t="shared" si="0"/>
        <v>4</v>
      </c>
      <c r="B7" s="191"/>
      <c r="C7" s="192"/>
      <c r="D7" s="193"/>
      <c r="E7" s="194"/>
      <c r="F7" s="194"/>
      <c r="G7" s="194"/>
      <c r="H7" s="194"/>
      <c r="I7" s="194"/>
      <c r="J7" s="192"/>
      <c r="K7" s="192"/>
      <c r="L7" s="194"/>
      <c r="M7" s="194"/>
      <c r="N7" s="194"/>
      <c r="O7" s="212"/>
      <c r="P7" s="194"/>
      <c r="Q7" s="213"/>
    </row>
    <row r="8" ht="24.95" customHeight="1" spans="1:17">
      <c r="A8" s="190">
        <f t="shared" si="0"/>
        <v>5</v>
      </c>
      <c r="B8" s="191"/>
      <c r="C8" s="192"/>
      <c r="D8" s="193"/>
      <c r="E8" s="194"/>
      <c r="F8" s="194"/>
      <c r="G8" s="194"/>
      <c r="H8" s="194"/>
      <c r="I8" s="194"/>
      <c r="J8" s="192"/>
      <c r="K8" s="192"/>
      <c r="L8" s="194"/>
      <c r="M8" s="194"/>
      <c r="N8" s="194"/>
      <c r="O8" s="212"/>
      <c r="P8" s="194"/>
      <c r="Q8" s="213"/>
    </row>
    <row r="9" ht="24.95" customHeight="1" spans="1:17">
      <c r="A9" s="190">
        <f t="shared" si="0"/>
        <v>6</v>
      </c>
      <c r="B9" s="191"/>
      <c r="C9" s="192"/>
      <c r="D9" s="193"/>
      <c r="E9" s="194"/>
      <c r="F9" s="194"/>
      <c r="G9" s="194"/>
      <c r="H9" s="194"/>
      <c r="I9" s="194"/>
      <c r="J9" s="192"/>
      <c r="K9" s="192"/>
      <c r="L9" s="194"/>
      <c r="M9" s="194"/>
      <c r="N9" s="194"/>
      <c r="O9" s="212"/>
      <c r="P9" s="194"/>
      <c r="Q9" s="213"/>
    </row>
    <row r="10" ht="24.95" customHeight="1" spans="1:17">
      <c r="A10" s="190">
        <f t="shared" si="0"/>
        <v>7</v>
      </c>
      <c r="B10" s="191"/>
      <c r="C10" s="192"/>
      <c r="D10" s="193"/>
      <c r="E10" s="194"/>
      <c r="F10" s="194"/>
      <c r="G10" s="194"/>
      <c r="H10" s="194"/>
      <c r="I10" s="194"/>
      <c r="J10" s="192"/>
      <c r="K10" s="192"/>
      <c r="L10" s="194"/>
      <c r="M10" s="194"/>
      <c r="N10" s="194"/>
      <c r="O10" s="212"/>
      <c r="P10" s="194"/>
      <c r="Q10" s="213"/>
    </row>
    <row r="11" ht="24.95" customHeight="1" spans="1:17">
      <c r="A11" s="190">
        <f t="shared" si="0"/>
        <v>8</v>
      </c>
      <c r="B11" s="191"/>
      <c r="C11" s="192"/>
      <c r="D11" s="193"/>
      <c r="E11" s="194"/>
      <c r="F11" s="194"/>
      <c r="G11" s="194"/>
      <c r="H11" s="194"/>
      <c r="I11" s="194"/>
      <c r="J11" s="192"/>
      <c r="K11" s="192"/>
      <c r="L11" s="194"/>
      <c r="M11" s="194"/>
      <c r="N11" s="194"/>
      <c r="O11" s="212"/>
      <c r="P11" s="194"/>
      <c r="Q11" s="213"/>
    </row>
    <row r="12" ht="24.95" customHeight="1" spans="1:17">
      <c r="A12" s="190">
        <f t="shared" si="0"/>
        <v>9</v>
      </c>
      <c r="B12" s="191"/>
      <c r="C12" s="192"/>
      <c r="D12" s="193"/>
      <c r="E12" s="194"/>
      <c r="F12" s="194"/>
      <c r="G12" s="194"/>
      <c r="H12" s="194"/>
      <c r="I12" s="194"/>
      <c r="J12" s="192"/>
      <c r="K12" s="192"/>
      <c r="L12" s="194"/>
      <c r="M12" s="194"/>
      <c r="N12" s="194"/>
      <c r="O12" s="212"/>
      <c r="P12" s="194"/>
      <c r="Q12" s="213"/>
    </row>
    <row r="13" ht="24.95" customHeight="1" spans="1:17">
      <c r="A13" s="190">
        <f t="shared" si="0"/>
        <v>10</v>
      </c>
      <c r="B13" s="191"/>
      <c r="C13" s="192"/>
      <c r="D13" s="193"/>
      <c r="E13" s="194"/>
      <c r="F13" s="194"/>
      <c r="G13" s="194"/>
      <c r="H13" s="194"/>
      <c r="I13" s="194"/>
      <c r="J13" s="192"/>
      <c r="K13" s="192"/>
      <c r="L13" s="194"/>
      <c r="M13" s="194"/>
      <c r="N13" s="194"/>
      <c r="O13" s="212"/>
      <c r="P13" s="194"/>
      <c r="Q13" s="213"/>
    </row>
    <row r="14" ht="24.95" customHeight="1" spans="1:17">
      <c r="A14" s="195"/>
      <c r="B14" s="196"/>
      <c r="C14" s="197" t="s">
        <v>144</v>
      </c>
      <c r="D14" s="198"/>
      <c r="E14" s="198"/>
      <c r="F14" s="199"/>
      <c r="G14" s="219" t="str">
        <f>"   人民币(大写)"&amp;SUBSTITUTE(SUBSTITUTE(IF(O14&gt;-0.5%,,"负")&amp;TEXT(INT(FIXED(ABS(O14))),"[dbnum2]G/通用格式元;;")&amp;TEXT(RIGHT(FIXED(O14),2),"[dbnum2]0角0分;;"&amp;IF(ABS(O14)&gt;1%,"整",)),"零角",IF(ABS(O14)&lt;1,,"零")),"零分","整")</f>
        <v>   人民币(大写)</v>
      </c>
      <c r="H14" s="220"/>
      <c r="I14" s="220"/>
      <c r="J14" s="220"/>
      <c r="K14" s="220"/>
      <c r="L14" s="220"/>
      <c r="M14" s="221"/>
      <c r="N14" s="221"/>
      <c r="O14" s="214">
        <f>SUM(O4:O13)</f>
        <v>0</v>
      </c>
      <c r="P14" s="196"/>
      <c r="Q14" s="215"/>
    </row>
    <row r="16" ht="83.1" customHeight="1" spans="1:21">
      <c r="A16" s="200" t="s">
        <v>121</v>
      </c>
      <c r="B16" s="200"/>
      <c r="D16" s="201" t="s">
        <v>145</v>
      </c>
      <c r="E16" s="200"/>
      <c r="F16" s="201" t="s">
        <v>146</v>
      </c>
      <c r="G16" s="201"/>
      <c r="H16" s="208" t="s">
        <v>126</v>
      </c>
      <c r="I16" s="208"/>
      <c r="J16" s="208"/>
      <c r="K16" s="209"/>
      <c r="L16" s="201" t="s">
        <v>147</v>
      </c>
      <c r="M16" s="201"/>
      <c r="N16" s="208"/>
      <c r="O16" s="201" t="s">
        <v>148</v>
      </c>
      <c r="Q16" s="207"/>
      <c r="R16" s="217"/>
      <c r="S16" s="209"/>
      <c r="T16" s="218"/>
      <c r="U16" s="209"/>
    </row>
  </sheetData>
  <sheetProtection sheet="1" formatCells="0" formatColumns="0" formatRows="0" insertRows="0" objects="1"/>
  <mergeCells count="64">
    <mergeCell ref="A1:Q1"/>
    <mergeCell ref="A2:Q2"/>
    <mergeCell ref="A3:B3"/>
    <mergeCell ref="E3:F3"/>
    <mergeCell ref="G3:H3"/>
    <mergeCell ref="L3:M3"/>
    <mergeCell ref="P3:Q3"/>
    <mergeCell ref="A4:B4"/>
    <mergeCell ref="E4:F4"/>
    <mergeCell ref="G4:H4"/>
    <mergeCell ref="L4:M4"/>
    <mergeCell ref="P4:Q4"/>
    <mergeCell ref="A5:B5"/>
    <mergeCell ref="E5:F5"/>
    <mergeCell ref="G5:H5"/>
    <mergeCell ref="L5:M5"/>
    <mergeCell ref="P5:Q5"/>
    <mergeCell ref="A6:B6"/>
    <mergeCell ref="E6:F6"/>
    <mergeCell ref="G6:H6"/>
    <mergeCell ref="L6:M6"/>
    <mergeCell ref="P6:Q6"/>
    <mergeCell ref="A7:B7"/>
    <mergeCell ref="E7:F7"/>
    <mergeCell ref="G7:H7"/>
    <mergeCell ref="L7:M7"/>
    <mergeCell ref="P7:Q7"/>
    <mergeCell ref="A8:B8"/>
    <mergeCell ref="E8:F8"/>
    <mergeCell ref="G8:H8"/>
    <mergeCell ref="L8:M8"/>
    <mergeCell ref="P8:Q8"/>
    <mergeCell ref="A9:B9"/>
    <mergeCell ref="E9:F9"/>
    <mergeCell ref="G9:H9"/>
    <mergeCell ref="L9:M9"/>
    <mergeCell ref="P9:Q9"/>
    <mergeCell ref="A10:B10"/>
    <mergeCell ref="E10:F10"/>
    <mergeCell ref="G10:H10"/>
    <mergeCell ref="L10:M10"/>
    <mergeCell ref="P10:Q10"/>
    <mergeCell ref="A11:B11"/>
    <mergeCell ref="E11:F11"/>
    <mergeCell ref="G11:H11"/>
    <mergeCell ref="L11:M11"/>
    <mergeCell ref="P11:Q11"/>
    <mergeCell ref="A12:B12"/>
    <mergeCell ref="E12:F12"/>
    <mergeCell ref="G12:H12"/>
    <mergeCell ref="L12:M12"/>
    <mergeCell ref="P12:Q12"/>
    <mergeCell ref="A13:B13"/>
    <mergeCell ref="E13:F13"/>
    <mergeCell ref="G13:H13"/>
    <mergeCell ref="L13:M13"/>
    <mergeCell ref="P13:Q13"/>
    <mergeCell ref="A14:B14"/>
    <mergeCell ref="C14:F14"/>
    <mergeCell ref="G14:M14"/>
    <mergeCell ref="P14:Q14"/>
    <mergeCell ref="F16:G16"/>
    <mergeCell ref="H16:J16"/>
    <mergeCell ref="L16:M16"/>
  </mergeCells>
  <conditionalFormatting sqref="O4:O13">
    <cfRule type="expression" dxfId="0" priority="1">
      <formula>$O$14=0</formula>
    </cfRule>
  </conditionalFormatting>
  <dataValidations count="1">
    <dataValidation type="list" showInputMessage="1" showErrorMessage="1" sqref="O3">
      <formula1>"请选择        发放业务类型,学生生活补贴,学生困难补助,学生奖学金,勤工助学金,其他助学金,学生劳务费,学生党员奖励"</formula1>
    </dataValidation>
  </dataValidations>
  <printOptions horizontalCentered="1" verticalCentered="1"/>
  <pageMargins left="0.905511811023622" right="0.47244094488189" top="0.748031496062992" bottom="0.748031496062992" header="0.31496062992126" footer="0.31496062992126"/>
  <pageSetup paperSize="9" scale="89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6"/>
  <sheetViews>
    <sheetView workbookViewId="0">
      <selection activeCell="A1" sqref="A1:S1"/>
    </sheetView>
  </sheetViews>
  <sheetFormatPr defaultColWidth="9" defaultRowHeight="13.5"/>
  <cols>
    <col min="1" max="2" width="5.625" style="185" customWidth="1"/>
    <col min="3" max="3" width="9" style="185" customWidth="1"/>
    <col min="4" max="4" width="9.125" style="185" customWidth="1"/>
    <col min="5" max="5" width="15.25" style="185" customWidth="1"/>
    <col min="6" max="6" width="14.25" style="185" customWidth="1"/>
    <col min="7" max="8" width="7.75" style="185" customWidth="1"/>
    <col min="9" max="14" width="9" style="185"/>
    <col min="15" max="15" width="4.75" style="185" customWidth="1"/>
    <col min="16" max="16" width="14.375" style="185" customWidth="1"/>
    <col min="17" max="17" width="15.25" style="185" customWidth="1"/>
    <col min="18" max="19" width="5.625" style="185" customWidth="1"/>
    <col min="20" max="16384" width="9" style="185"/>
  </cols>
  <sheetData>
    <row r="1" ht="51.75" customHeight="1" spans="1:19">
      <c r="A1" s="186" t="s">
        <v>150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</row>
    <row r="2" ht="21" customHeight="1" spans="1:19">
      <c r="A2" s="187" t="str">
        <f ca="1">IF(Q14&gt;0,TODAY(),"年    月    日   ")</f>
        <v>年    月    日   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</row>
    <row r="3" ht="36" customHeight="1" spans="1:19">
      <c r="A3" s="188" t="s">
        <v>130</v>
      </c>
      <c r="B3" s="189" t="s">
        <v>131</v>
      </c>
      <c r="C3" s="189" t="s">
        <v>132</v>
      </c>
      <c r="D3" s="189" t="s">
        <v>151</v>
      </c>
      <c r="E3" s="189" t="s">
        <v>131</v>
      </c>
      <c r="F3" s="189" t="s">
        <v>43</v>
      </c>
      <c r="G3" s="189" t="s">
        <v>133</v>
      </c>
      <c r="H3" s="189" t="s">
        <v>134</v>
      </c>
      <c r="I3" s="189" t="s">
        <v>135</v>
      </c>
      <c r="J3" s="189" t="s">
        <v>136</v>
      </c>
      <c r="K3" s="189" t="s">
        <v>136</v>
      </c>
      <c r="L3" s="189" t="s">
        <v>137</v>
      </c>
      <c r="M3" s="189" t="s">
        <v>138</v>
      </c>
      <c r="N3" s="189" t="s">
        <v>139</v>
      </c>
      <c r="O3" s="189" t="s">
        <v>140</v>
      </c>
      <c r="P3" s="202" t="s">
        <v>141</v>
      </c>
      <c r="Q3" s="210" t="s">
        <v>142</v>
      </c>
      <c r="R3" s="189" t="s">
        <v>143</v>
      </c>
      <c r="S3" s="211"/>
    </row>
    <row r="4" ht="24.95" customHeight="1" spans="1:19">
      <c r="A4" s="190">
        <f>ROW()-3</f>
        <v>1</v>
      </c>
      <c r="B4" s="191"/>
      <c r="C4" s="192"/>
      <c r="D4" s="192"/>
      <c r="E4" s="193"/>
      <c r="F4" s="192"/>
      <c r="G4" s="194"/>
      <c r="H4" s="194"/>
      <c r="I4" s="194"/>
      <c r="J4" s="194"/>
      <c r="K4" s="194"/>
      <c r="L4" s="192"/>
      <c r="M4" s="192"/>
      <c r="N4" s="194"/>
      <c r="O4" s="194"/>
      <c r="P4" s="194"/>
      <c r="Q4" s="212"/>
      <c r="R4" s="194"/>
      <c r="S4" s="213"/>
    </row>
    <row r="5" ht="24.95" customHeight="1" spans="1:19">
      <c r="A5" s="190">
        <f t="shared" ref="A5:A13" si="0">ROW()-3</f>
        <v>2</v>
      </c>
      <c r="B5" s="191"/>
      <c r="C5" s="192"/>
      <c r="D5" s="192"/>
      <c r="E5" s="193"/>
      <c r="F5" s="192"/>
      <c r="G5" s="194"/>
      <c r="H5" s="194"/>
      <c r="I5" s="194"/>
      <c r="J5" s="194"/>
      <c r="K5" s="194"/>
      <c r="L5" s="192"/>
      <c r="M5" s="192"/>
      <c r="N5" s="194"/>
      <c r="O5" s="194"/>
      <c r="P5" s="194"/>
      <c r="Q5" s="212"/>
      <c r="R5" s="194"/>
      <c r="S5" s="213"/>
    </row>
    <row r="6" ht="24.95" customHeight="1" spans="1:19">
      <c r="A6" s="190">
        <f t="shared" si="0"/>
        <v>3</v>
      </c>
      <c r="B6" s="191"/>
      <c r="C6" s="192"/>
      <c r="D6" s="192"/>
      <c r="E6" s="193"/>
      <c r="F6" s="192"/>
      <c r="G6" s="194"/>
      <c r="H6" s="194"/>
      <c r="I6" s="194"/>
      <c r="J6" s="194"/>
      <c r="K6" s="194"/>
      <c r="L6" s="192"/>
      <c r="M6" s="192"/>
      <c r="N6" s="203"/>
      <c r="O6" s="203"/>
      <c r="P6" s="203"/>
      <c r="Q6" s="212"/>
      <c r="R6" s="194"/>
      <c r="S6" s="213"/>
    </row>
    <row r="7" ht="24.95" customHeight="1" spans="1:19">
      <c r="A7" s="190">
        <f t="shared" si="0"/>
        <v>4</v>
      </c>
      <c r="B7" s="191"/>
      <c r="C7" s="192"/>
      <c r="D7" s="192"/>
      <c r="E7" s="193"/>
      <c r="F7" s="192"/>
      <c r="G7" s="194"/>
      <c r="H7" s="194"/>
      <c r="I7" s="194"/>
      <c r="J7" s="194"/>
      <c r="K7" s="194"/>
      <c r="L7" s="192"/>
      <c r="M7" s="192"/>
      <c r="N7" s="194"/>
      <c r="O7" s="194"/>
      <c r="P7" s="194"/>
      <c r="Q7" s="212"/>
      <c r="R7" s="194"/>
      <c r="S7" s="213"/>
    </row>
    <row r="8" ht="24.95" customHeight="1" spans="1:19">
      <c r="A8" s="190">
        <f t="shared" si="0"/>
        <v>5</v>
      </c>
      <c r="B8" s="191"/>
      <c r="C8" s="192"/>
      <c r="D8" s="192"/>
      <c r="E8" s="193"/>
      <c r="F8" s="192"/>
      <c r="G8" s="194"/>
      <c r="H8" s="194"/>
      <c r="I8" s="194"/>
      <c r="J8" s="194"/>
      <c r="K8" s="194"/>
      <c r="L8" s="192"/>
      <c r="M8" s="192"/>
      <c r="N8" s="194"/>
      <c r="O8" s="194"/>
      <c r="P8" s="194"/>
      <c r="Q8" s="212"/>
      <c r="R8" s="194"/>
      <c r="S8" s="213"/>
    </row>
    <row r="9" ht="24.95" customHeight="1" spans="1:19">
      <c r="A9" s="190">
        <f t="shared" si="0"/>
        <v>6</v>
      </c>
      <c r="B9" s="191"/>
      <c r="C9" s="192"/>
      <c r="D9" s="192"/>
      <c r="E9" s="193"/>
      <c r="F9" s="192"/>
      <c r="G9" s="194"/>
      <c r="H9" s="194"/>
      <c r="I9" s="194"/>
      <c r="J9" s="194"/>
      <c r="K9" s="194"/>
      <c r="L9" s="192"/>
      <c r="M9" s="192"/>
      <c r="N9" s="194"/>
      <c r="O9" s="194"/>
      <c r="P9" s="194"/>
      <c r="Q9" s="212"/>
      <c r="R9" s="194"/>
      <c r="S9" s="213"/>
    </row>
    <row r="10" ht="24.95" customHeight="1" spans="1:19">
      <c r="A10" s="190">
        <f t="shared" si="0"/>
        <v>7</v>
      </c>
      <c r="B10" s="191"/>
      <c r="C10" s="192"/>
      <c r="D10" s="192"/>
      <c r="E10" s="193"/>
      <c r="F10" s="192"/>
      <c r="G10" s="194"/>
      <c r="H10" s="194"/>
      <c r="I10" s="194"/>
      <c r="J10" s="194"/>
      <c r="K10" s="194"/>
      <c r="L10" s="192"/>
      <c r="M10" s="192"/>
      <c r="N10" s="194"/>
      <c r="O10" s="194"/>
      <c r="P10" s="194"/>
      <c r="Q10" s="212"/>
      <c r="R10" s="194"/>
      <c r="S10" s="213"/>
    </row>
    <row r="11" ht="24.95" customHeight="1" spans="1:19">
      <c r="A11" s="190">
        <f t="shared" si="0"/>
        <v>8</v>
      </c>
      <c r="B11" s="191"/>
      <c r="C11" s="192"/>
      <c r="D11" s="192"/>
      <c r="E11" s="193"/>
      <c r="F11" s="192"/>
      <c r="G11" s="194"/>
      <c r="H11" s="194"/>
      <c r="I11" s="194"/>
      <c r="J11" s="194"/>
      <c r="K11" s="194"/>
      <c r="L11" s="192"/>
      <c r="M11" s="192"/>
      <c r="N11" s="194"/>
      <c r="O11" s="194"/>
      <c r="P11" s="194"/>
      <c r="Q11" s="212"/>
      <c r="R11" s="194"/>
      <c r="S11" s="213"/>
    </row>
    <row r="12" ht="24.95" customHeight="1" spans="1:19">
      <c r="A12" s="190">
        <f t="shared" si="0"/>
        <v>9</v>
      </c>
      <c r="B12" s="191"/>
      <c r="C12" s="192"/>
      <c r="D12" s="192"/>
      <c r="E12" s="193"/>
      <c r="F12" s="192"/>
      <c r="G12" s="194"/>
      <c r="H12" s="194"/>
      <c r="I12" s="194"/>
      <c r="J12" s="194"/>
      <c r="K12" s="194"/>
      <c r="L12" s="192"/>
      <c r="M12" s="192"/>
      <c r="N12" s="194"/>
      <c r="O12" s="194"/>
      <c r="P12" s="194"/>
      <c r="Q12" s="212"/>
      <c r="R12" s="194"/>
      <c r="S12" s="213"/>
    </row>
    <row r="13" ht="24.95" customHeight="1" spans="1:19">
      <c r="A13" s="190">
        <f t="shared" si="0"/>
        <v>10</v>
      </c>
      <c r="B13" s="191"/>
      <c r="C13" s="192"/>
      <c r="D13" s="192"/>
      <c r="E13" s="193"/>
      <c r="F13" s="192"/>
      <c r="G13" s="194"/>
      <c r="H13" s="194"/>
      <c r="I13" s="194"/>
      <c r="J13" s="194"/>
      <c r="K13" s="194"/>
      <c r="L13" s="192"/>
      <c r="M13" s="192"/>
      <c r="N13" s="194"/>
      <c r="O13" s="194"/>
      <c r="P13" s="194"/>
      <c r="Q13" s="212"/>
      <c r="R13" s="194"/>
      <c r="S13" s="213"/>
    </row>
    <row r="14" ht="24.95" customHeight="1" spans="1:19">
      <c r="A14" s="195"/>
      <c r="B14" s="196"/>
      <c r="C14" s="197" t="s">
        <v>144</v>
      </c>
      <c r="D14" s="198"/>
      <c r="E14" s="198"/>
      <c r="F14" s="198"/>
      <c r="G14" s="198"/>
      <c r="H14" s="199"/>
      <c r="I14" s="204" t="str">
        <f>"   人民币(大写)"&amp;SUBSTITUTE(SUBSTITUTE(IF(Q14&gt;-0.5%,,"负")&amp;TEXT(INT(FIXED(ABS(Q14))),"[dbnum2]G/通用格式元;;")&amp;TEXT(RIGHT(FIXED(Q14),2),"[dbnum2]0角0分;;"&amp;IF(ABS(Q14)&gt;1%,"整",)),"零角",IF(ABS(Q14)&lt;1,,"零")),"零分","整")</f>
        <v>   人民币(大写)</v>
      </c>
      <c r="J14" s="205"/>
      <c r="K14" s="205"/>
      <c r="L14" s="205"/>
      <c r="M14" s="205"/>
      <c r="N14" s="205"/>
      <c r="O14" s="206"/>
      <c r="P14" s="206"/>
      <c r="Q14" s="214">
        <f>SUM(Q4:Q13)</f>
        <v>0</v>
      </c>
      <c r="R14" s="196"/>
      <c r="S14" s="215"/>
    </row>
    <row r="16" ht="83.1" customHeight="1" spans="1:23">
      <c r="A16" s="200" t="s">
        <v>121</v>
      </c>
      <c r="B16" s="200"/>
      <c r="E16" s="201" t="s">
        <v>145</v>
      </c>
      <c r="G16" s="201" t="s">
        <v>146</v>
      </c>
      <c r="H16" s="201"/>
      <c r="I16" s="207"/>
      <c r="J16" s="208" t="s">
        <v>126</v>
      </c>
      <c r="K16" s="208"/>
      <c r="L16" s="208"/>
      <c r="M16" s="209"/>
      <c r="N16" s="201" t="s">
        <v>147</v>
      </c>
      <c r="O16" s="201"/>
      <c r="P16" s="208"/>
      <c r="Q16" s="201" t="s">
        <v>148</v>
      </c>
      <c r="R16" s="216"/>
      <c r="S16" s="216"/>
      <c r="T16" s="217"/>
      <c r="U16" s="209"/>
      <c r="V16" s="218"/>
      <c r="W16" s="209"/>
    </row>
  </sheetData>
  <sheetProtection sheet="1" formatCells="0" formatColumns="0" formatRows="0" insertRows="0" objects="1"/>
  <mergeCells count="65">
    <mergeCell ref="A1:S1"/>
    <mergeCell ref="A2:S2"/>
    <mergeCell ref="A3:B3"/>
    <mergeCell ref="G3:H3"/>
    <mergeCell ref="I3:J3"/>
    <mergeCell ref="N3:O3"/>
    <mergeCell ref="R3:S3"/>
    <mergeCell ref="A4:B4"/>
    <mergeCell ref="G4:H4"/>
    <mergeCell ref="I4:J4"/>
    <mergeCell ref="N4:O4"/>
    <mergeCell ref="R4:S4"/>
    <mergeCell ref="A5:B5"/>
    <mergeCell ref="G5:H5"/>
    <mergeCell ref="I5:J5"/>
    <mergeCell ref="N5:O5"/>
    <mergeCell ref="R5:S5"/>
    <mergeCell ref="A6:B6"/>
    <mergeCell ref="G6:H6"/>
    <mergeCell ref="I6:J6"/>
    <mergeCell ref="N6:O6"/>
    <mergeCell ref="R6:S6"/>
    <mergeCell ref="A7:B7"/>
    <mergeCell ref="G7:H7"/>
    <mergeCell ref="I7:J7"/>
    <mergeCell ref="N7:O7"/>
    <mergeCell ref="R7:S7"/>
    <mergeCell ref="A8:B8"/>
    <mergeCell ref="G8:H8"/>
    <mergeCell ref="I8:J8"/>
    <mergeCell ref="N8:O8"/>
    <mergeCell ref="R8:S8"/>
    <mergeCell ref="A9:B9"/>
    <mergeCell ref="G9:H9"/>
    <mergeCell ref="I9:J9"/>
    <mergeCell ref="N9:O9"/>
    <mergeCell ref="R9:S9"/>
    <mergeCell ref="A10:B10"/>
    <mergeCell ref="G10:H10"/>
    <mergeCell ref="I10:J10"/>
    <mergeCell ref="N10:O10"/>
    <mergeCell ref="R10:S10"/>
    <mergeCell ref="A11:B11"/>
    <mergeCell ref="G11:H11"/>
    <mergeCell ref="I11:J11"/>
    <mergeCell ref="N11:O11"/>
    <mergeCell ref="R11:S11"/>
    <mergeCell ref="A12:B12"/>
    <mergeCell ref="G12:H12"/>
    <mergeCell ref="I12:J12"/>
    <mergeCell ref="N12:O12"/>
    <mergeCell ref="R12:S12"/>
    <mergeCell ref="A13:B13"/>
    <mergeCell ref="G13:H13"/>
    <mergeCell ref="I13:J13"/>
    <mergeCell ref="N13:O13"/>
    <mergeCell ref="R13:S13"/>
    <mergeCell ref="A14:B14"/>
    <mergeCell ref="C14:H14"/>
    <mergeCell ref="I14:O14"/>
    <mergeCell ref="R14:S14"/>
    <mergeCell ref="G16:H16"/>
    <mergeCell ref="J16:L16"/>
    <mergeCell ref="N16:O16"/>
    <mergeCell ref="R16:S16"/>
  </mergeCells>
  <conditionalFormatting sqref="Q4:Q13">
    <cfRule type="expression" dxfId="0" priority="1">
      <formula>$Q$14=0</formula>
    </cfRule>
  </conditionalFormatting>
  <dataValidations count="1">
    <dataValidation type="list" showInputMessage="1" showErrorMessage="1" sqref="Q3">
      <formula1>"请选择        发放业务类型,专家讲座费,外聘教师课时费,演出劳务费,赛事评委劳务费,作品创作劳务费,搬运费,摄录费,稿费,翻译费,评审费,监考费,答辨费,其他劳务费,校外人员免税收入,偶然所得"</formula1>
    </dataValidation>
  </dataValidations>
  <printOptions horizontalCentered="1" verticalCentered="1"/>
  <pageMargins left="0.708661417322835" right="0.708661417322835" top="0.748031496062992" bottom="0.748031496062992" header="0.31496062992126" footer="0.31496062992126"/>
  <pageSetup paperSize="9" scale="76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1" sqref="A1:I1"/>
    </sheetView>
  </sheetViews>
  <sheetFormatPr defaultColWidth="8.75" defaultRowHeight="13.5"/>
  <cols>
    <col min="1" max="1" width="15.25" style="135" customWidth="1"/>
    <col min="2" max="2" width="9.625" style="135" customWidth="1"/>
    <col min="3" max="3" width="19.5" style="135" customWidth="1"/>
    <col min="4" max="4" width="16.5" style="135" customWidth="1"/>
    <col min="5" max="5" width="4.625" style="135" customWidth="1"/>
    <col min="6" max="6" width="23.5" style="135" customWidth="1"/>
    <col min="7" max="7" width="2.875" style="135" customWidth="1"/>
    <col min="8" max="8" width="13.625" style="135" customWidth="1"/>
    <col min="9" max="9" width="14.125" style="135" customWidth="1"/>
    <col min="10" max="16384" width="8.75" style="135"/>
  </cols>
  <sheetData>
    <row r="1" ht="31.5" spans="1:9">
      <c r="A1" s="136" t="s">
        <v>152</v>
      </c>
      <c r="B1" s="136"/>
      <c r="C1" s="136"/>
      <c r="D1" s="136"/>
      <c r="E1" s="136"/>
      <c r="F1" s="136"/>
      <c r="G1" s="136"/>
      <c r="H1" s="136"/>
      <c r="I1" s="136"/>
    </row>
    <row r="2" ht="27" customHeight="1" spans="2:9">
      <c r="B2" s="137" t="str">
        <f ca="1">IF(H9&gt;0,TODAY(),"年      月      日")</f>
        <v>年      月      日</v>
      </c>
      <c r="C2" s="137"/>
      <c r="D2" s="137"/>
      <c r="E2" s="137"/>
      <c r="F2" s="137"/>
      <c r="G2" s="137"/>
      <c r="H2" s="137"/>
      <c r="I2" s="174" t="s">
        <v>64</v>
      </c>
    </row>
    <row r="3" ht="27" customHeight="1" spans="1:9">
      <c r="A3" s="138" t="s">
        <v>153</v>
      </c>
      <c r="B3" s="139"/>
      <c r="C3" s="139"/>
      <c r="D3" s="139"/>
      <c r="E3" s="140" t="s">
        <v>154</v>
      </c>
      <c r="F3" s="141" t="s">
        <v>155</v>
      </c>
      <c r="G3" s="142" t="s">
        <v>156</v>
      </c>
      <c r="H3" s="143"/>
      <c r="I3" s="175" t="s">
        <v>157</v>
      </c>
    </row>
    <row r="4" ht="27" customHeight="1" spans="1:9">
      <c r="A4" s="144"/>
      <c r="B4" s="145"/>
      <c r="C4" s="145"/>
      <c r="D4" s="145"/>
      <c r="E4" s="146"/>
      <c r="F4" s="147"/>
      <c r="G4" s="148"/>
      <c r="H4" s="149"/>
      <c r="I4" s="176"/>
    </row>
    <row r="5" ht="27" customHeight="1" spans="1:9">
      <c r="A5" s="144" t="s">
        <v>158</v>
      </c>
      <c r="B5" s="145"/>
      <c r="C5" s="145"/>
      <c r="D5" s="145"/>
      <c r="E5" s="146"/>
      <c r="F5" s="150" t="s">
        <v>159</v>
      </c>
      <c r="G5" s="150"/>
      <c r="H5" s="150"/>
      <c r="I5" s="177"/>
    </row>
    <row r="6" ht="27" customHeight="1" spans="1:9">
      <c r="A6" s="144"/>
      <c r="B6" s="145"/>
      <c r="C6" s="145"/>
      <c r="D6" s="145"/>
      <c r="E6" s="146"/>
      <c r="F6" s="151"/>
      <c r="G6" s="151"/>
      <c r="H6" s="151"/>
      <c r="I6" s="178"/>
    </row>
    <row r="7" ht="45.6" customHeight="1" spans="1:9">
      <c r="A7" s="144" t="s">
        <v>160</v>
      </c>
      <c r="B7" s="150" t="s">
        <v>161</v>
      </c>
      <c r="C7" s="150"/>
      <c r="D7" s="150" t="s">
        <v>162</v>
      </c>
      <c r="E7" s="150"/>
      <c r="F7" s="150"/>
      <c r="G7" s="152" t="s">
        <v>163</v>
      </c>
      <c r="H7" s="153"/>
      <c r="I7" s="179"/>
    </row>
    <row r="8" ht="45.6" customHeight="1" spans="1:9">
      <c r="A8" s="144"/>
      <c r="B8" s="145"/>
      <c r="C8" s="145"/>
      <c r="D8" s="145"/>
      <c r="E8" s="145"/>
      <c r="F8" s="145"/>
      <c r="G8" s="154"/>
      <c r="H8" s="155"/>
      <c r="I8" s="180"/>
    </row>
    <row r="9" ht="48" customHeight="1" spans="1:9">
      <c r="A9" s="144" t="s">
        <v>164</v>
      </c>
      <c r="B9" s="156" t="str">
        <f>"人民币(大写):"&amp;SUBSTITUTE(SUBSTITUTE(IF(H9&gt;-0.5%,,"负")&amp;TEXT(INT(FIXED(ABS(H9))),"[dbnum2]G/通用格式元;;")&amp;TEXT(RIGHT(FIXED(H9),2),"[dbnum2]0角0分;;"&amp;IF(ABS(H9)&gt;1%,"整",)),"零角",IF(ABS(H9)&lt;1,,"零")),"零分","整")</f>
        <v>人民币(大写):</v>
      </c>
      <c r="C9" s="157"/>
      <c r="D9" s="157"/>
      <c r="E9" s="157"/>
      <c r="F9" s="157"/>
      <c r="G9" s="158" t="s">
        <v>165</v>
      </c>
      <c r="H9" s="159"/>
      <c r="I9" s="181"/>
    </row>
    <row r="10" ht="48" customHeight="1" spans="1:9">
      <c r="A10" s="160" t="s">
        <v>82</v>
      </c>
      <c r="B10" s="161"/>
      <c r="C10" s="162" t="s">
        <v>83</v>
      </c>
      <c r="D10" s="162" t="s">
        <v>84</v>
      </c>
      <c r="E10" s="163"/>
      <c r="F10" s="164" t="s">
        <v>86</v>
      </c>
      <c r="G10" s="165" t="s">
        <v>87</v>
      </c>
      <c r="H10" s="166"/>
      <c r="I10" s="182"/>
    </row>
    <row r="11" ht="48" customHeight="1" spans="1:9">
      <c r="A11" s="167"/>
      <c r="B11" s="168"/>
      <c r="C11" s="169"/>
      <c r="D11" s="170"/>
      <c r="E11" s="168"/>
      <c r="F11" s="169"/>
      <c r="G11" s="170"/>
      <c r="H11" s="171"/>
      <c r="I11" s="183"/>
    </row>
    <row r="12" ht="48" customHeight="1" spans="1:9">
      <c r="A12" s="172" t="s">
        <v>143</v>
      </c>
      <c r="B12" s="173"/>
      <c r="C12" s="173"/>
      <c r="D12" s="173"/>
      <c r="E12" s="173"/>
      <c r="F12" s="173"/>
      <c r="G12" s="173"/>
      <c r="H12" s="173"/>
      <c r="I12" s="184"/>
    </row>
  </sheetData>
  <sheetProtection sheet="1" objects="1" scenarios="1"/>
  <mergeCells count="27">
    <mergeCell ref="A1:I1"/>
    <mergeCell ref="B2:H2"/>
    <mergeCell ref="G3:H3"/>
    <mergeCell ref="G4:H4"/>
    <mergeCell ref="F5:I5"/>
    <mergeCell ref="F6:I6"/>
    <mergeCell ref="B7:C7"/>
    <mergeCell ref="D7:F7"/>
    <mergeCell ref="G7:I7"/>
    <mergeCell ref="B8:C8"/>
    <mergeCell ref="D8:F8"/>
    <mergeCell ref="G8:I8"/>
    <mergeCell ref="B9:F9"/>
    <mergeCell ref="H9:I9"/>
    <mergeCell ref="A10:B10"/>
    <mergeCell ref="D10:E10"/>
    <mergeCell ref="G10:I10"/>
    <mergeCell ref="A11:B11"/>
    <mergeCell ref="D11:E11"/>
    <mergeCell ref="G11:I11"/>
    <mergeCell ref="B12:I12"/>
    <mergeCell ref="A3:A4"/>
    <mergeCell ref="A5:A6"/>
    <mergeCell ref="A7:A8"/>
    <mergeCell ref="E3:E6"/>
    <mergeCell ref="B3:D4"/>
    <mergeCell ref="B5:D6"/>
  </mergeCells>
  <printOptions horizontalCentered="1" verticalCentered="1"/>
  <pageMargins left="1.69291338582677" right="0.511811023622047" top="0.748031496062992" bottom="0.748031496062992" header="0.31496062992126" footer="0.31496062992126"/>
  <pageSetup paperSize="9" orientation="landscape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26" master="" otherUserPermission="visible"/>
  <rangeList sheetStid="21" master="" otherUserPermission="visible"/>
  <rangeList sheetStid="3" master="" otherUserPermission="visible"/>
  <rangeList sheetStid="25" master="" otherUserPermission="visible"/>
  <rangeList sheetStid="23" master="" otherUserPermission="visible"/>
  <rangeList sheetStid="24" master="" otherUserPermission="visible"/>
  <rangeList sheetStid="20" master="" otherUserPermission="visible"/>
  <rangeList sheetStid="19" master="" otherUserPermission="visible"/>
  <rangeList sheetStid="6" master="" otherUserPermission="visible"/>
  <rangeList sheetStid="8" master="" otherUserPermission="visible"/>
  <rangeList sheetStid="27" master="" otherUserPermission="visible"/>
  <rangeList sheetStid="28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封皮</vt:lpstr>
      <vt:lpstr>记账凭证</vt:lpstr>
      <vt:lpstr>目录</vt:lpstr>
      <vt:lpstr>报销汇总 </vt:lpstr>
      <vt:lpstr>差旅报销</vt:lpstr>
      <vt:lpstr>校内劳务</vt:lpstr>
      <vt:lpstr>学生劳务</vt:lpstr>
      <vt:lpstr>校外劳务费</vt:lpstr>
      <vt:lpstr>支款凭据 </vt:lpstr>
      <vt:lpstr>借款单 </vt:lpstr>
      <vt:lpstr>国库集中支付</vt:lpstr>
      <vt:lpstr>粘贴单</vt:lpstr>
      <vt:lpstr>未按规定等级乘坐交通工具</vt:lpstr>
      <vt:lpstr>出差人员用餐用车情况表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马勇</dc:creator>
  <cp:lastModifiedBy>WPS_1702431324</cp:lastModifiedBy>
  <dcterms:created xsi:type="dcterms:W3CDTF">2014-11-18T09:47:00Z</dcterms:created>
  <cp:lastPrinted>2025-01-21T07:22:00Z</cp:lastPrinted>
  <dcterms:modified xsi:type="dcterms:W3CDTF">2025-04-21T03:10:38Z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 linkTarget="0">
    <vt:lpwstr>14</vt:lpwstr>
  </property>
  <property fmtid="{D5CDD505-2E9C-101B-9397-08002B2CF9AE}" pid="4" name="ICV">
    <vt:lpwstr>CF79C7CA509648ABA51F4C0C748C4693_13</vt:lpwstr>
  </property>
</Properties>
</file>